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ПФХД" sheetId="1" r:id="rId1"/>
  </sheets>
  <calcPr calcId="125725"/>
</workbook>
</file>

<file path=xl/calcChain.xml><?xml version="1.0" encoding="utf-8"?>
<calcChain xmlns="http://schemas.openxmlformats.org/spreadsheetml/2006/main">
  <c r="F139" i="1"/>
  <c r="F138"/>
  <c r="F137"/>
  <c r="F136"/>
  <c r="F135"/>
  <c r="F134"/>
  <c r="F133"/>
  <c r="F132"/>
  <c r="F131"/>
  <c r="F129"/>
  <c r="F128"/>
  <c r="F126"/>
  <c r="F125"/>
  <c r="F124"/>
  <c r="N123"/>
  <c r="M123"/>
  <c r="L123"/>
  <c r="J123"/>
  <c r="H123"/>
  <c r="F122"/>
  <c r="F121"/>
  <c r="F120"/>
  <c r="F119"/>
  <c r="F118"/>
  <c r="F117"/>
  <c r="F115" s="1"/>
  <c r="F116"/>
  <c r="O115"/>
  <c r="N115"/>
  <c r="M115"/>
  <c r="L115"/>
  <c r="J115"/>
  <c r="H115"/>
  <c r="F164"/>
  <c r="G154"/>
  <c r="G142"/>
  <c r="G103"/>
  <c r="G74"/>
  <c r="I65"/>
  <c r="A180"/>
  <c r="G149"/>
  <c r="H149"/>
  <c r="F123" l="1"/>
  <c r="I82"/>
  <c r="F150"/>
  <c r="J149" l="1"/>
  <c r="K149"/>
  <c r="I150"/>
  <c r="H151"/>
  <c r="G151"/>
  <c r="F151"/>
  <c r="N149"/>
  <c r="M149"/>
  <c r="L149"/>
  <c r="F159"/>
  <c r="F158"/>
  <c r="P149" l="1"/>
  <c r="I149"/>
  <c r="P115"/>
  <c r="J169"/>
  <c r="F149" l="1"/>
  <c r="F160"/>
  <c r="P116"/>
  <c r="P123"/>
  <c r="F161" l="1"/>
  <c r="J168"/>
</calcChain>
</file>

<file path=xl/sharedStrings.xml><?xml version="1.0" encoding="utf-8"?>
<sst xmlns="http://schemas.openxmlformats.org/spreadsheetml/2006/main" count="245" uniqueCount="173">
  <si>
    <t>УТВЕРЖДАЮ:</t>
  </si>
  <si>
    <t>Начальник УО ____________ Артамонова Л.И.</t>
  </si>
  <si>
    <t xml:space="preserve"> </t>
  </si>
  <si>
    <t>ПЛАН</t>
  </si>
  <si>
    <r>
      <t xml:space="preserve">Наименование органа, осуществляющего функции и полномочия учредителя </t>
    </r>
    <r>
      <rPr>
        <u/>
        <sz val="10"/>
        <color theme="1"/>
        <rFont val="Times New Roman"/>
        <family val="1"/>
        <charset val="204"/>
      </rPr>
      <t>Управление образования администрации Светлинского района  Оренбургской области</t>
    </r>
  </si>
  <si>
    <t>Адрес фактического местонахождения</t>
  </si>
  <si>
    <t>Индификационный номер налогоплательщика (ИНН)</t>
  </si>
  <si>
    <t>Код причины постановки на учет (КПП)</t>
  </si>
  <si>
    <t>Код по реестру участников бюджетного процесса, а также юридических лиц,</t>
  </si>
  <si>
    <t>не являющихся учатниками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</si>
  <si>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</si>
  <si>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и их коды</t>
  </si>
  <si>
    <t>по Общероссийскому классификатору единиц измерения (ОКЕИ) и (или)</t>
  </si>
  <si>
    <t>Общероссийскому классификатору валют (ОКВ)</t>
  </si>
  <si>
    <t>руб.</t>
  </si>
  <si>
    <t>образования.</t>
  </si>
  <si>
    <t>Образовательная деятельность. Реализация программ начального общего образования, основного  общего образования и среднего (полного) общего</t>
  </si>
  <si>
    <t xml:space="preserve">а) Осуществление образовательной деятельности по реализации общеобразовательных программ начального общего, основного общего, </t>
  </si>
  <si>
    <t>среднего (полного) общего образования.</t>
  </si>
  <si>
    <t>б) Реализация дополнительных образовательных программ и оказание дополнительных образовательных услуг, в том числе и платных, за пределами</t>
  </si>
  <si>
    <t>основных образовательных программ.</t>
  </si>
  <si>
    <t xml:space="preserve">в) Осуществление обучения, воспитания в интересах личности, общества, государства, обеспечения охраны здоровья и создания благоприятных </t>
  </si>
  <si>
    <t>условий для разностороннего развития личночти, в том числе возможности удовлетворения потребности в самообразовании и получении дополнительного</t>
  </si>
  <si>
    <t>г) Самостоятельная разработка и утверждение годового учебного плана и расписания занятий.</t>
  </si>
  <si>
    <t>д) Выбор форм, средств и методов обучения и воспитания, учебных пособий и учебников.</t>
  </si>
  <si>
    <t>е) Выбор системы оценок, форм, порядка и переодичности промежуточной аттестации обучающихся.</t>
  </si>
  <si>
    <t xml:space="preserve">1. Цели деятельности муниципального учреждения (подразделения) в соответсвиис действующим законодательством и уставом  </t>
  </si>
  <si>
    <t>учреждения (положением подразделения)</t>
  </si>
  <si>
    <t>2. Виды деятельности муниципального учреждения (подразделения) , относящиеся к его основным видам деятельности  в соответствии</t>
  </si>
  <si>
    <t>с уставом учреждения (положением подразделения)</t>
  </si>
  <si>
    <t xml:space="preserve">3. Перечень услуг (работ), относящихся в соответствии с уставом (положением подразделения) к основным видам деятельности </t>
  </si>
  <si>
    <t>учреждения (подразделения), предоставление которых для физических и юридическихлиц осуществляется, в том числе за плату:</t>
  </si>
  <si>
    <t xml:space="preserve">Оказание на договорной основе обучающимя, населению, предприятиям и организациям платных дополнительных образовательных услуг, </t>
  </si>
  <si>
    <t>не предусмотренных соответствующими государственными образовательными стандартами и не финансируемых за счет бюджетных средств</t>
  </si>
  <si>
    <t>(обучение дополнительным образовательным программам: кружки, клубы, секции, студии, объединения по интересам; спортивно-оздаровительные</t>
  </si>
  <si>
    <t>мероприятия; репетиторство с обучающимися других образовательных учреждений). Юридическим и физическим лицам платные дополнительные</t>
  </si>
  <si>
    <t xml:space="preserve">образовательные услуги предоставляются Учреждением на основе заключаемого договора. Платные дополнительные услуги предоставляюся учащимся </t>
  </si>
  <si>
    <t>с согласия их родителей (законных представителей) с заключением договора в простой письменной форме.</t>
  </si>
  <si>
    <t>Осуществление обучения, воспитания в интересах личности, общества, государства, обеспечения охраны здоровья и создания благоприятных условий</t>
  </si>
  <si>
    <t>для разностороннего развития личности, в том числе возможности удовлетворения потребности в самообразовании и получении дополнительного</t>
  </si>
  <si>
    <t>4. Общая балансовая стоимость недвижимого муниципального имущества</t>
  </si>
  <si>
    <t>Недвижимое имущество</t>
  </si>
  <si>
    <t>Закрепленное собственником имущество за учреждением на праве оперативного</t>
  </si>
  <si>
    <t>управления</t>
  </si>
  <si>
    <t xml:space="preserve">Приобретенное учреждением (подразделение) за счет выделенных </t>
  </si>
  <si>
    <t>собственником имущества учреждения средств</t>
  </si>
  <si>
    <t xml:space="preserve">Приобретенное учреждением (подразделение) за счет доходов, </t>
  </si>
  <si>
    <t>полученных от иной приносящей доход деятельностьи</t>
  </si>
  <si>
    <t>Стоимость (рублей)</t>
  </si>
  <si>
    <t>5. Общая балансовая стоимость движимого муниципального имущества</t>
  </si>
  <si>
    <t>Движимое имущество</t>
  </si>
  <si>
    <t>Всего:</t>
  </si>
  <si>
    <t>в том числе: особо  ценного движемого имущества</t>
  </si>
  <si>
    <t>6. Иная  информация по решению органа, осуществляющего функции и полномочия учредителя</t>
  </si>
  <si>
    <t>_______________________________________________________________________________________________________________________</t>
  </si>
  <si>
    <t>7. Показатели финансового состояния учреждения (подразделения)</t>
  </si>
  <si>
    <t>Наименование показателя</t>
  </si>
  <si>
    <t>№ п/п</t>
  </si>
  <si>
    <t>Сумма</t>
  </si>
  <si>
    <t>Нефинансовые активы, всего</t>
  </si>
  <si>
    <t>1.1.</t>
  </si>
  <si>
    <t>недвижимое имущество, всего:</t>
  </si>
  <si>
    <t>1.1.1.</t>
  </si>
  <si>
    <t>в том  числе:</t>
  </si>
  <si>
    <t>остаточная стоимость</t>
  </si>
  <si>
    <t>1.2.</t>
  </si>
  <si>
    <t>Особоценное движимое имущество, всего:</t>
  </si>
  <si>
    <t>1.2.1.</t>
  </si>
  <si>
    <t>остоточная стоимость</t>
  </si>
  <si>
    <t xml:space="preserve">2. </t>
  </si>
  <si>
    <t>Финансовые активы, всего:</t>
  </si>
  <si>
    <t>2.1.</t>
  </si>
  <si>
    <t>из них:</t>
  </si>
  <si>
    <t>денежные средства учреждения, всего</t>
  </si>
  <si>
    <t>2.1.1.</t>
  </si>
  <si>
    <t>денежные сресдтва учреждения на счетах</t>
  </si>
  <si>
    <t>2.1.2.</t>
  </si>
  <si>
    <t>денежные средства учреждения, размещенные на депозиты</t>
  </si>
  <si>
    <t>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</si>
  <si>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</si>
  <si>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</si>
  <si>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</si>
  <si>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</si>
  <si>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</si>
  <si>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</si>
  <si>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</si>
  <si>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</si>
  <si>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</si>
  <si>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долговые обязательства</t>
  </si>
  <si>
    <t>3.2.</t>
  </si>
  <si>
    <t>кредиторская задолженность:</t>
  </si>
  <si>
    <t>3.2.1.</t>
  </si>
  <si>
    <t>просроченная кредиторская задолженность</t>
  </si>
  <si>
    <t>поступление от оказания услуг (выполнения работ на платной основе и иной приносящей доход деятельности</t>
  </si>
  <si>
    <t>всего</t>
  </si>
  <si>
    <t xml:space="preserve">из них </t>
  </si>
  <si>
    <t>гранты</t>
  </si>
  <si>
    <t>Наименование показателей</t>
  </si>
  <si>
    <t>Код строки</t>
  </si>
  <si>
    <t>Код бюджетной классификации и РФ</t>
  </si>
  <si>
    <t>средства обязательного медицинского страхования</t>
  </si>
  <si>
    <t>субсидии на осуществление капитальных вложений</t>
  </si>
  <si>
    <t>субсидия на финансовое обеспечение выполнения муниципального задания</t>
  </si>
  <si>
    <t>субсидии, предоставляемые в соответсвии с абзацем 2 пункта 1 статьи 78.1 Бюджетного кодекса РФ</t>
  </si>
  <si>
    <t>в том числе:</t>
  </si>
  <si>
    <t>Объем финансового обеспечения</t>
  </si>
  <si>
    <t>Поступление от доходов,  всего</t>
  </si>
  <si>
    <t>в том числе: доходы от собственности</t>
  </si>
  <si>
    <t>Доходы от оказания услуг, работ</t>
  </si>
  <si>
    <t>Х</t>
  </si>
  <si>
    <t>доходы от штрафов, пеней, иных сумм принудительного изъятия</t>
  </si>
  <si>
    <t>безвозмездные поступления от однациональных организаций, правительств иностранных государств, международных финансовых организаций</t>
  </si>
  <si>
    <t>иные судсидии предоставленные их бюджета</t>
  </si>
  <si>
    <t>8. Показатели по поступлениям и выплатам учреждения (подразделения)</t>
  </si>
  <si>
    <t>прочие доходы</t>
  </si>
  <si>
    <t>доходы от операций с активами</t>
  </si>
  <si>
    <t>Выплаты по расходам, всего:</t>
  </si>
  <si>
    <t>в том числе: на выплату персоналу всего:</t>
  </si>
  <si>
    <t>из них: опалта труда и начисления на выплаты по оплате труда</t>
  </si>
  <si>
    <t>социальные и иные выплаты населению, всего</t>
  </si>
  <si>
    <t xml:space="preserve">из них:  </t>
  </si>
  <si>
    <t>уплата налогов, сборов и иных платежей, всего</t>
  </si>
  <si>
    <t>из них:безвозмездные перечисления организациям</t>
  </si>
  <si>
    <t xml:space="preserve"> расходы на закупку товаров, работ, услуг, всего: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</si>
  <si>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</si>
  <si>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</si>
  <si>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</si>
  <si>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</si>
  <si>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</si>
  <si>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</si>
  <si>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</si>
  <si>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</si>
  <si>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расховам на закупку товаров, работ и услуг</t>
  </si>
  <si>
    <t>всего на закупки</t>
  </si>
  <si>
    <t>Год начала закупки</t>
  </si>
  <si>
    <t>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</si>
  <si>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</si>
  <si>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</si>
  <si>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 финансового года:</t>
  </si>
  <si>
    <t>на закупку товаров работ, услуг по году начала закупки:</t>
  </si>
  <si>
    <t>10. Сведения о средствах, поступающих во временное распоряжение учреждения (подразделения)</t>
  </si>
  <si>
    <t>сумма</t>
  </si>
  <si>
    <t>Поступление</t>
  </si>
  <si>
    <t>Выбытие</t>
  </si>
  <si>
    <t>010</t>
  </si>
  <si>
    <t>020</t>
  </si>
  <si>
    <t>030</t>
  </si>
  <si>
    <t>040</t>
  </si>
  <si>
    <t>11.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</si>
  <si>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</si>
  <si>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</si>
  <si>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</si>
  <si>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>Руководитель муниципального учреждения</t>
  </si>
  <si>
    <t>_________________________</t>
  </si>
  <si>
    <t>Главный бухгалтер</t>
  </si>
  <si>
    <t>Бигалиева Н.С.</t>
  </si>
  <si>
    <t>Экономист УО</t>
  </si>
  <si>
    <t>тел.22710</t>
  </si>
  <si>
    <t>прочие расходы (кроме расходов на закупку товаров, работ, услуг)</t>
  </si>
  <si>
    <t>Светлинский район Оренбургской области</t>
  </si>
  <si>
    <t>0001</t>
  </si>
  <si>
    <t>9. Показатели выплат по расходам на закупку товаров, работ, услуг учреждения (подразделения)</t>
  </si>
  <si>
    <r>
      <t xml:space="preserve">Наименование муниципального учреждения </t>
    </r>
    <r>
      <rPr>
        <u/>
        <sz val="11"/>
        <color theme="1"/>
        <rFont val="Times New Roman"/>
        <family val="1"/>
        <charset val="204"/>
      </rPr>
      <t>Муниципальное бюджетное образовательное учреждение "Актюбинская СОШ"</t>
    </r>
  </si>
  <si>
    <t>462756        п. Актюбинский, пер. Школьный - 15</t>
  </si>
  <si>
    <t xml:space="preserve">от </t>
  </si>
  <si>
    <t>на 2018г. очередной финансовый год</t>
  </si>
  <si>
    <t>на 2019г.     1-й год планового периода</t>
  </si>
  <si>
    <t>на 2020г.    2-й год планового периода</t>
  </si>
  <si>
    <t>Иванчук Е.В.</t>
  </si>
  <si>
    <t>финансово-хозяйственной днятельности на 2018 год</t>
  </si>
  <si>
    <t>на  "31" декабря  2018 года</t>
  </si>
  <si>
    <t>Попова А.А.</t>
  </si>
  <si>
    <r>
      <t xml:space="preserve"> "21"</t>
    </r>
    <r>
      <rPr>
        <u/>
        <sz val="11"/>
        <color theme="1"/>
        <rFont val="Times New Roman"/>
        <family val="1"/>
        <charset val="204"/>
      </rPr>
      <t xml:space="preserve"> января </t>
    </r>
    <r>
      <rPr>
        <sz val="11"/>
        <color theme="1"/>
        <rFont val="Times New Roman"/>
        <family val="1"/>
        <charset val="204"/>
      </rPr>
      <t xml:space="preserve">  2019 года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</si>
</sst>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1" fillId="0" borderId="2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/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6" fillId="0" borderId="0" xfId="0" applyFont="1"/>
    <xf numFmtId="0" fontId="3" fillId="0" borderId="13" xfId="0" applyFont="1" applyBorder="1"/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9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center" vertical="top"/>
    </xf>
    <xf numFmtId="4" fontId="8" fillId="3" borderId="0" xfId="0" applyNumberFormat="1" applyFont="1" applyFill="1"/>
    <xf numFmtId="4" fontId="3" fillId="0" borderId="14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vertical="top"/>
    </xf>
    <xf numFmtId="0" fontId="3" fillId="0" borderId="8" xfId="0" applyNumberFormat="1" applyFont="1" applyBorder="1" applyAlignment="1">
      <alignment horizontal="center" vertical="top"/>
    </xf>
    <xf numFmtId="4" fontId="7" fillId="0" borderId="1" xfId="0" applyNumberFormat="1" applyFont="1" applyBorder="1"/>
    <xf numFmtId="2" fontId="1" fillId="0" borderId="5" xfId="0" applyNumberFormat="1" applyFont="1" applyBorder="1"/>
    <xf numFmtId="2" fontId="1" fillId="0" borderId="2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top"/>
    </xf>
    <xf numFmtId="4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0" fillId="0" borderId="8" xfId="0" applyNumberFormat="1" applyFont="1" applyBorder="1"/>
    <xf numFmtId="2" fontId="10" fillId="0" borderId="5" xfId="0" applyNumberFormat="1" applyFont="1" applyBorder="1"/>
    <xf numFmtId="2" fontId="10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topLeftCell="A61" workbookViewId="0">
      <selection activeCell="I77" sqref="I77:I84"/>
    </sheetView>
  </sheetViews>
  <sheetFormatPr defaultRowHeight="15"/>
  <cols>
    <col min="6" max="6" width="12.5703125" bestFit="1" customWidth="1"/>
    <col min="7" max="8" width="11.5703125" bestFit="1" customWidth="1"/>
    <col min="9" max="9" width="11.5703125" customWidth="1"/>
    <col min="10" max="10" width="10.5703125" customWidth="1"/>
    <col min="11" max="11" width="10.140625" customWidth="1"/>
    <col min="13" max="13" width="9.42578125" customWidth="1"/>
    <col min="16" max="16" width="13.7109375" bestFit="1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85" t="s">
        <v>164</v>
      </c>
      <c r="L3" s="86" t="s">
        <v>172</v>
      </c>
      <c r="M3" s="86"/>
      <c r="N3" s="86"/>
      <c r="O3" s="84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 t="s">
        <v>2</v>
      </c>
      <c r="K4" s="1"/>
      <c r="L4" s="1"/>
      <c r="M4" s="1"/>
      <c r="N4" s="1"/>
    </row>
    <row r="5" spans="1:15">
      <c r="A5" s="1"/>
      <c r="B5" s="1"/>
      <c r="C5" s="1"/>
      <c r="D5" s="1"/>
      <c r="E5" s="1"/>
      <c r="F5" s="1"/>
      <c r="G5" s="1"/>
      <c r="H5" s="1" t="s">
        <v>3</v>
      </c>
      <c r="I5" s="1"/>
      <c r="J5" s="1"/>
      <c r="K5" s="1"/>
      <c r="L5" s="1"/>
      <c r="M5" s="1"/>
      <c r="N5" s="1"/>
    </row>
    <row r="6" spans="1:15">
      <c r="A6" s="1"/>
      <c r="B6" s="1"/>
      <c r="C6" s="1"/>
      <c r="D6" s="1"/>
      <c r="E6" s="1"/>
      <c r="F6" s="1" t="s">
        <v>169</v>
      </c>
      <c r="G6" s="1"/>
      <c r="H6" s="1"/>
      <c r="I6" s="1"/>
      <c r="J6" s="1"/>
      <c r="K6" s="1"/>
      <c r="L6" s="1"/>
      <c r="M6" s="1"/>
      <c r="N6" s="1"/>
    </row>
    <row r="7" spans="1:15">
      <c r="A7" s="1"/>
      <c r="B7" s="1"/>
      <c r="C7" s="1"/>
      <c r="D7" s="1"/>
      <c r="E7" s="1"/>
      <c r="F7" s="1"/>
      <c r="G7" s="86" t="s">
        <v>170</v>
      </c>
      <c r="H7" s="86"/>
      <c r="I7" s="86"/>
      <c r="J7" s="1"/>
      <c r="K7" s="1"/>
      <c r="L7" s="1"/>
      <c r="M7" s="1"/>
      <c r="N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>
      <c r="A9" s="1" t="s">
        <v>162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" customHeight="1">
      <c r="A12" s="7" t="s">
        <v>5</v>
      </c>
      <c r="B12" s="8"/>
      <c r="C12" s="8"/>
      <c r="D12" s="8"/>
      <c r="E12" s="8"/>
      <c r="F12" s="8"/>
      <c r="G12" s="8"/>
      <c r="H12" s="8"/>
      <c r="I12" s="7" t="s">
        <v>163</v>
      </c>
      <c r="J12" s="8"/>
      <c r="K12" s="8"/>
      <c r="L12" s="8"/>
      <c r="M12" s="8"/>
      <c r="N12" s="8"/>
      <c r="O12" s="17"/>
    </row>
    <row r="13" spans="1:15" ht="15" customHeight="1">
      <c r="A13" s="10"/>
      <c r="B13" s="11"/>
      <c r="C13" s="11"/>
      <c r="D13" s="11"/>
      <c r="E13" s="11"/>
      <c r="F13" s="11"/>
      <c r="G13" s="11"/>
      <c r="H13" s="11"/>
      <c r="I13" s="10" t="s">
        <v>159</v>
      </c>
      <c r="J13" s="11"/>
      <c r="K13" s="11"/>
      <c r="L13" s="11"/>
      <c r="M13" s="11"/>
      <c r="N13" s="11"/>
      <c r="O13" s="18"/>
    </row>
    <row r="14" spans="1:15">
      <c r="A14" s="10" t="s">
        <v>6</v>
      </c>
      <c r="B14" s="11"/>
      <c r="C14" s="11"/>
      <c r="D14" s="11"/>
      <c r="E14" s="11"/>
      <c r="F14" s="11"/>
      <c r="G14" s="11"/>
      <c r="H14" s="12"/>
      <c r="I14" s="157">
        <v>5644003803</v>
      </c>
      <c r="J14" s="158"/>
      <c r="K14" s="5"/>
      <c r="L14" s="5"/>
      <c r="M14" s="5"/>
      <c r="N14" s="5"/>
      <c r="O14" s="16"/>
    </row>
    <row r="15" spans="1:15">
      <c r="A15" s="4" t="s">
        <v>7</v>
      </c>
      <c r="B15" s="5"/>
      <c r="C15" s="5"/>
      <c r="D15" s="5"/>
      <c r="E15" s="5"/>
      <c r="F15" s="5"/>
      <c r="G15" s="5"/>
      <c r="H15" s="6"/>
      <c r="I15" s="4">
        <v>564401001</v>
      </c>
      <c r="J15" s="5"/>
      <c r="K15" s="5"/>
      <c r="L15" s="5"/>
      <c r="M15" s="5"/>
      <c r="N15" s="5"/>
      <c r="O15" s="16"/>
    </row>
    <row r="16" spans="1:15">
      <c r="A16" s="7" t="s">
        <v>8</v>
      </c>
      <c r="B16" s="8"/>
      <c r="C16" s="8"/>
      <c r="D16" s="8"/>
      <c r="E16" s="8"/>
      <c r="F16" s="8"/>
      <c r="G16" s="8"/>
      <c r="H16" s="9"/>
      <c r="I16" s="7"/>
      <c r="J16" s="8"/>
      <c r="K16" s="8"/>
      <c r="L16" s="8"/>
      <c r="M16" s="8"/>
      <c r="N16" s="8"/>
      <c r="O16" s="17"/>
    </row>
    <row r="17" spans="1:15">
      <c r="A17" s="10" t="s">
        <v>9</v>
      </c>
      <c r="B17" s="11"/>
      <c r="C17" s="11"/>
      <c r="D17" s="11"/>
      <c r="E17" s="11"/>
      <c r="F17" s="11"/>
      <c r="G17" s="11"/>
      <c r="H17" s="12"/>
      <c r="I17" s="10"/>
      <c r="J17" s="11"/>
      <c r="K17" s="11"/>
      <c r="L17" s="11"/>
      <c r="M17" s="11"/>
      <c r="N17" s="11"/>
      <c r="O17" s="18"/>
    </row>
    <row r="18" spans="1:15">
      <c r="A18" s="4" t="s">
        <v>10</v>
      </c>
      <c r="B18" s="5"/>
      <c r="C18" s="5"/>
      <c r="D18" s="5"/>
      <c r="E18" s="5"/>
      <c r="F18" s="5"/>
      <c r="G18" s="5"/>
      <c r="H18" s="6"/>
      <c r="I18" s="20">
        <v>2018</v>
      </c>
      <c r="J18" s="5"/>
      <c r="K18" s="5"/>
      <c r="L18" s="5"/>
      <c r="M18" s="5"/>
      <c r="N18" s="5"/>
      <c r="O18" s="16"/>
    </row>
    <row r="19" spans="1:15">
      <c r="A19" s="13" t="s">
        <v>11</v>
      </c>
      <c r="B19" s="14"/>
      <c r="C19" s="14"/>
      <c r="D19" s="14"/>
      <c r="E19" s="14"/>
      <c r="F19" s="14"/>
      <c r="G19" s="14"/>
      <c r="H19" s="15"/>
      <c r="I19" s="13"/>
      <c r="J19" s="14"/>
      <c r="K19" s="14"/>
      <c r="L19" s="14"/>
      <c r="M19" s="14"/>
      <c r="N19" s="14"/>
      <c r="O19" s="19"/>
    </row>
    <row r="20" spans="1:15">
      <c r="A20" s="13" t="s">
        <v>12</v>
      </c>
      <c r="B20" s="14"/>
      <c r="C20" s="14"/>
      <c r="D20" s="14"/>
      <c r="E20" s="14"/>
      <c r="F20" s="14"/>
      <c r="G20" s="14"/>
      <c r="H20" s="15"/>
      <c r="I20" s="13" t="s">
        <v>14</v>
      </c>
      <c r="J20" s="14"/>
      <c r="K20" s="14"/>
      <c r="L20" s="14"/>
      <c r="M20" s="14"/>
      <c r="N20" s="14"/>
      <c r="O20" s="19"/>
    </row>
    <row r="21" spans="1:15">
      <c r="A21" s="10" t="s">
        <v>13</v>
      </c>
      <c r="B21" s="11"/>
      <c r="C21" s="11"/>
      <c r="D21" s="11"/>
      <c r="E21" s="11"/>
      <c r="F21" s="11"/>
      <c r="G21" s="11"/>
      <c r="H21" s="12"/>
      <c r="I21" s="10"/>
      <c r="J21" s="11"/>
      <c r="K21" s="11"/>
      <c r="L21" s="11"/>
      <c r="M21" s="11"/>
      <c r="N21" s="11"/>
      <c r="O21" s="18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>
      <c r="A23" s="22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22" t="s">
        <v>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1" t="s">
        <v>15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22" t="s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22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21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21" t="s">
        <v>18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21" t="s">
        <v>19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1" t="s">
        <v>20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1" t="s">
        <v>21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21" t="s">
        <v>22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21" t="s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21" t="s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21" t="s">
        <v>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21" t="s">
        <v>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22" t="s">
        <v>30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"/>
      <c r="O41" s="1"/>
    </row>
    <row r="42" spans="1:15">
      <c r="A42" s="22" t="s">
        <v>31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21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21" t="s">
        <v>33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21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21" t="s">
        <v>35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21" t="s">
        <v>36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21" t="s">
        <v>37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21" t="s">
        <v>38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21" t="s">
        <v>39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>
      <c r="A51" s="21" t="s">
        <v>15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2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97" t="s">
        <v>41</v>
      </c>
      <c r="B54" s="98"/>
      <c r="C54" s="98"/>
      <c r="D54" s="98"/>
      <c r="E54" s="98"/>
      <c r="F54" s="98"/>
      <c r="G54" s="98"/>
      <c r="H54" s="93"/>
      <c r="I54" s="97" t="s">
        <v>48</v>
      </c>
      <c r="J54" s="98"/>
      <c r="K54" s="98"/>
      <c r="L54" s="98"/>
      <c r="M54" s="98"/>
      <c r="N54" s="98"/>
      <c r="O54" s="93"/>
    </row>
    <row r="55" spans="1:15">
      <c r="A55" s="7" t="s">
        <v>42</v>
      </c>
      <c r="B55" s="8"/>
      <c r="C55" s="8"/>
      <c r="D55" s="8"/>
      <c r="E55" s="8"/>
      <c r="F55" s="8"/>
      <c r="G55" s="8"/>
      <c r="H55" s="9"/>
      <c r="I55" s="159">
        <v>9881234</v>
      </c>
      <c r="J55" s="8"/>
      <c r="K55" s="8"/>
      <c r="L55" s="8"/>
      <c r="M55" s="8"/>
      <c r="N55" s="8"/>
      <c r="O55" s="9"/>
    </row>
    <row r="56" spans="1:15">
      <c r="A56" s="10" t="s">
        <v>43</v>
      </c>
      <c r="B56" s="11"/>
      <c r="C56" s="11"/>
      <c r="D56" s="11"/>
      <c r="E56" s="11"/>
      <c r="F56" s="11"/>
      <c r="G56" s="11"/>
      <c r="H56" s="12"/>
      <c r="I56" s="10"/>
      <c r="J56" s="11"/>
      <c r="K56" s="11"/>
      <c r="L56" s="11"/>
      <c r="M56" s="11"/>
      <c r="N56" s="11"/>
      <c r="O56" s="12"/>
    </row>
    <row r="57" spans="1:15">
      <c r="A57" s="7" t="s">
        <v>44</v>
      </c>
      <c r="B57" s="8"/>
      <c r="C57" s="8"/>
      <c r="D57" s="8"/>
      <c r="E57" s="8"/>
      <c r="F57" s="8"/>
      <c r="G57" s="8"/>
      <c r="H57" s="9"/>
      <c r="I57" s="7"/>
      <c r="J57" s="8"/>
      <c r="K57" s="8"/>
      <c r="L57" s="8"/>
      <c r="M57" s="8"/>
      <c r="N57" s="8"/>
      <c r="O57" s="9"/>
    </row>
    <row r="58" spans="1:15">
      <c r="A58" s="10" t="s">
        <v>45</v>
      </c>
      <c r="B58" s="11"/>
      <c r="C58" s="11"/>
      <c r="D58" s="11"/>
      <c r="E58" s="11"/>
      <c r="F58" s="11"/>
      <c r="G58" s="11"/>
      <c r="H58" s="12"/>
      <c r="I58" s="10"/>
      <c r="J58" s="11"/>
      <c r="K58" s="11"/>
      <c r="L58" s="11"/>
      <c r="M58" s="11"/>
      <c r="N58" s="11"/>
      <c r="O58" s="12"/>
    </row>
    <row r="59" spans="1:15">
      <c r="A59" s="7" t="s">
        <v>46</v>
      </c>
      <c r="B59" s="8"/>
      <c r="C59" s="8"/>
      <c r="D59" s="8"/>
      <c r="E59" s="8"/>
      <c r="F59" s="8"/>
      <c r="G59" s="8"/>
      <c r="H59" s="9"/>
      <c r="I59" s="82"/>
      <c r="J59" s="8"/>
      <c r="K59" s="8"/>
      <c r="L59" s="8"/>
      <c r="M59" s="8"/>
      <c r="N59" s="8"/>
      <c r="O59" s="9"/>
    </row>
    <row r="60" spans="1:15">
      <c r="A60" s="10" t="s">
        <v>47</v>
      </c>
      <c r="B60" s="11"/>
      <c r="C60" s="11"/>
      <c r="D60" s="11"/>
      <c r="E60" s="11"/>
      <c r="F60" s="11"/>
      <c r="G60" s="11"/>
      <c r="H60" s="12"/>
      <c r="I60" s="10"/>
      <c r="J60" s="11"/>
      <c r="K60" s="11"/>
      <c r="L60" s="11"/>
      <c r="M60" s="11"/>
      <c r="N60" s="11"/>
      <c r="O60" s="12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22" t="s">
        <v>49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97" t="s">
        <v>50</v>
      </c>
      <c r="B63" s="98"/>
      <c r="C63" s="98"/>
      <c r="D63" s="98"/>
      <c r="E63" s="98"/>
      <c r="F63" s="98"/>
      <c r="G63" s="98"/>
      <c r="H63" s="93"/>
      <c r="I63" s="97" t="s">
        <v>48</v>
      </c>
      <c r="J63" s="98"/>
      <c r="K63" s="98"/>
      <c r="L63" s="98"/>
      <c r="M63" s="98"/>
      <c r="N63" s="98"/>
      <c r="O63" s="93"/>
    </row>
    <row r="64" spans="1:15">
      <c r="A64" s="7" t="s">
        <v>51</v>
      </c>
      <c r="B64" s="8"/>
      <c r="C64" s="8"/>
      <c r="D64" s="8"/>
      <c r="E64" s="8"/>
      <c r="F64" s="8"/>
      <c r="G64" s="8"/>
      <c r="H64" s="9"/>
      <c r="I64" s="160">
        <v>2657798.13</v>
      </c>
      <c r="J64" s="8"/>
      <c r="K64" s="8"/>
      <c r="L64" s="8"/>
      <c r="M64" s="8"/>
      <c r="N64" s="8"/>
      <c r="O64" s="9"/>
    </row>
    <row r="65" spans="1:15">
      <c r="A65" s="4" t="s">
        <v>52</v>
      </c>
      <c r="B65" s="5"/>
      <c r="C65" s="5"/>
      <c r="D65" s="5"/>
      <c r="E65" s="5"/>
      <c r="F65" s="5"/>
      <c r="G65" s="5"/>
      <c r="H65" s="6"/>
      <c r="I65" s="161">
        <f>I64</f>
        <v>2657798.13</v>
      </c>
      <c r="J65" s="5"/>
      <c r="K65" s="5"/>
      <c r="L65" s="5"/>
      <c r="M65" s="5"/>
      <c r="N65" s="5"/>
      <c r="O65" s="6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2" t="s">
        <v>53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 t="s">
        <v>54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 t="s">
        <v>54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 t="s">
        <v>54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22" t="s">
        <v>55</v>
      </c>
      <c r="F73" s="22"/>
      <c r="G73" s="22"/>
      <c r="H73" s="22"/>
      <c r="I73" s="22"/>
      <c r="J73" s="22"/>
      <c r="K73" s="22"/>
      <c r="L73" s="1"/>
      <c r="M73" s="1"/>
      <c r="N73" s="1"/>
      <c r="O73" s="1"/>
    </row>
    <row r="74" spans="1:15">
      <c r="A74" s="1"/>
      <c r="B74" s="1"/>
      <c r="C74" s="1"/>
      <c r="D74" s="1"/>
      <c r="E74" s="22"/>
      <c r="F74" s="22"/>
      <c r="G74" s="86" t="str">
        <f>G7</f>
        <v>на  "31" декабря  2018 года</v>
      </c>
      <c r="H74" s="86"/>
      <c r="I74" s="86"/>
      <c r="J74" s="22"/>
      <c r="K74" s="22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23" t="s">
        <v>57</v>
      </c>
      <c r="B76" s="5" t="s">
        <v>56</v>
      </c>
      <c r="C76" s="5"/>
      <c r="D76" s="5"/>
      <c r="E76" s="5"/>
      <c r="F76" s="5"/>
      <c r="G76" s="5"/>
      <c r="H76" s="6"/>
      <c r="I76" s="4" t="s">
        <v>58</v>
      </c>
      <c r="J76" s="5"/>
      <c r="K76" s="5"/>
      <c r="L76" s="5"/>
      <c r="M76" s="5"/>
      <c r="N76" s="5"/>
      <c r="O76" s="6"/>
    </row>
    <row r="77" spans="1:15">
      <c r="A77" s="25">
        <v>1</v>
      </c>
      <c r="B77" s="4" t="s">
        <v>59</v>
      </c>
      <c r="C77" s="5"/>
      <c r="D77" s="5"/>
      <c r="E77" s="5"/>
      <c r="F77" s="5"/>
      <c r="G77" s="5"/>
      <c r="H77" s="6"/>
      <c r="I77" s="161">
        <v>21467117.329999998</v>
      </c>
      <c r="J77" s="5"/>
      <c r="K77" s="5"/>
      <c r="L77" s="5"/>
      <c r="M77" s="5"/>
      <c r="N77" s="5"/>
      <c r="O77" s="6"/>
    </row>
    <row r="78" spans="1:15">
      <c r="A78" s="24" t="s">
        <v>60</v>
      </c>
      <c r="B78" s="7" t="s">
        <v>72</v>
      </c>
      <c r="C78" s="8"/>
      <c r="D78" s="8"/>
      <c r="E78" s="8"/>
      <c r="F78" s="8"/>
      <c r="G78" s="8"/>
      <c r="H78" s="9"/>
      <c r="I78" s="160"/>
      <c r="J78" s="8"/>
      <c r="K78" s="8"/>
      <c r="L78" s="8"/>
      <c r="M78" s="8"/>
      <c r="N78" s="8"/>
      <c r="O78" s="9"/>
    </row>
    <row r="79" spans="1:15">
      <c r="A79" s="26"/>
      <c r="B79" s="10" t="s">
        <v>61</v>
      </c>
      <c r="C79" s="11"/>
      <c r="D79" s="11"/>
      <c r="E79" s="11"/>
      <c r="F79" s="11"/>
      <c r="G79" s="11"/>
      <c r="H79" s="12"/>
      <c r="I79" s="159">
        <v>9881234</v>
      </c>
      <c r="J79" s="11"/>
      <c r="K79" s="11"/>
      <c r="L79" s="11"/>
      <c r="M79" s="11"/>
      <c r="N79" s="11"/>
      <c r="O79" s="12"/>
    </row>
    <row r="80" spans="1:15">
      <c r="A80" s="24" t="s">
        <v>62</v>
      </c>
      <c r="B80" s="7" t="s">
        <v>63</v>
      </c>
      <c r="C80" s="8"/>
      <c r="D80" s="8"/>
      <c r="E80" s="8"/>
      <c r="F80" s="8"/>
      <c r="G80" s="8"/>
      <c r="H80" s="9"/>
      <c r="I80" s="160"/>
      <c r="J80" s="8"/>
      <c r="K80" s="8"/>
      <c r="L80" s="8"/>
      <c r="M80" s="8"/>
      <c r="N80" s="8"/>
      <c r="O80" s="9"/>
    </row>
    <row r="81" spans="1:15">
      <c r="A81" s="27"/>
      <c r="B81" s="10" t="s">
        <v>64</v>
      </c>
      <c r="C81" s="11"/>
      <c r="D81" s="11"/>
      <c r="E81" s="11"/>
      <c r="F81" s="11"/>
      <c r="G81" s="11"/>
      <c r="H81" s="12"/>
      <c r="I81" s="159">
        <v>5741706.3899999997</v>
      </c>
      <c r="J81" s="11"/>
      <c r="K81" s="11"/>
      <c r="L81" s="11"/>
      <c r="M81" s="11"/>
      <c r="N81" s="11"/>
      <c r="O81" s="12"/>
    </row>
    <row r="82" spans="1:15">
      <c r="A82" s="28" t="s">
        <v>65</v>
      </c>
      <c r="B82" s="4" t="s">
        <v>66</v>
      </c>
      <c r="C82" s="5"/>
      <c r="D82" s="5"/>
      <c r="E82" s="5"/>
      <c r="F82" s="5"/>
      <c r="G82" s="5"/>
      <c r="H82" s="6"/>
      <c r="I82" s="161">
        <f>I64</f>
        <v>2657798.13</v>
      </c>
      <c r="J82" s="5"/>
      <c r="K82" s="5"/>
      <c r="L82" s="5"/>
      <c r="M82" s="5"/>
      <c r="N82" s="5"/>
      <c r="O82" s="6"/>
    </row>
    <row r="83" spans="1:15">
      <c r="A83" s="24" t="s">
        <v>67</v>
      </c>
      <c r="B83" s="7" t="s">
        <v>63</v>
      </c>
      <c r="C83" s="8"/>
      <c r="D83" s="8"/>
      <c r="E83" s="8"/>
      <c r="F83" s="8"/>
      <c r="G83" s="8"/>
      <c r="H83" s="9"/>
      <c r="I83" s="160"/>
      <c r="J83" s="8"/>
      <c r="K83" s="8"/>
      <c r="L83" s="8"/>
      <c r="M83" s="8"/>
      <c r="N83" s="8"/>
      <c r="O83" s="9"/>
    </row>
    <row r="84" spans="1:15">
      <c r="A84" s="27"/>
      <c r="B84" s="10" t="s">
        <v>68</v>
      </c>
      <c r="C84" s="11"/>
      <c r="D84" s="11"/>
      <c r="E84" s="11"/>
      <c r="F84" s="11"/>
      <c r="G84" s="11"/>
      <c r="H84" s="12"/>
      <c r="I84" s="159">
        <v>7266.56</v>
      </c>
      <c r="J84" s="11"/>
      <c r="K84" s="11"/>
      <c r="L84" s="11"/>
      <c r="M84" s="11"/>
      <c r="N84" s="11"/>
      <c r="O84" s="12"/>
    </row>
    <row r="85" spans="1:15">
      <c r="A85" s="28" t="s">
        <v>69</v>
      </c>
      <c r="B85" s="5" t="s">
        <v>70</v>
      </c>
      <c r="C85" s="5"/>
      <c r="D85" s="5"/>
      <c r="E85" s="5"/>
      <c r="F85" s="5"/>
      <c r="G85" s="5"/>
      <c r="H85" s="6"/>
      <c r="I85" s="83"/>
      <c r="J85" s="5"/>
      <c r="K85" s="5"/>
      <c r="L85" s="5"/>
      <c r="M85" s="5"/>
      <c r="N85" s="5"/>
      <c r="O85" s="6"/>
    </row>
    <row r="86" spans="1:15">
      <c r="A86" s="24" t="s">
        <v>71</v>
      </c>
      <c r="B86" s="8" t="s">
        <v>72</v>
      </c>
      <c r="C86" s="8"/>
      <c r="D86" s="8"/>
      <c r="E86" s="8"/>
      <c r="F86" s="8"/>
      <c r="G86" s="8"/>
      <c r="H86" s="9"/>
      <c r="I86" s="7"/>
      <c r="J86" s="8"/>
      <c r="K86" s="8"/>
      <c r="L86" s="8"/>
      <c r="M86" s="8"/>
      <c r="N86" s="8"/>
      <c r="O86" s="9"/>
    </row>
    <row r="87" spans="1:15">
      <c r="A87" s="27"/>
      <c r="B87" s="11" t="s">
        <v>73</v>
      </c>
      <c r="C87" s="11"/>
      <c r="D87" s="11"/>
      <c r="E87" s="11"/>
      <c r="F87" s="11"/>
      <c r="G87" s="11"/>
      <c r="H87" s="12"/>
      <c r="I87" s="10"/>
      <c r="J87" s="11"/>
      <c r="K87" s="11"/>
      <c r="L87" s="11"/>
      <c r="M87" s="11"/>
      <c r="N87" s="11"/>
      <c r="O87" s="12"/>
    </row>
    <row r="88" spans="1:15">
      <c r="A88" s="24" t="s">
        <v>74</v>
      </c>
      <c r="B88" s="7" t="s">
        <v>63</v>
      </c>
      <c r="C88" s="8"/>
      <c r="D88" s="8"/>
      <c r="E88" s="8"/>
      <c r="F88" s="8"/>
      <c r="G88" s="8"/>
      <c r="H88" s="9"/>
      <c r="I88" s="7"/>
      <c r="J88" s="8"/>
      <c r="K88" s="8"/>
      <c r="L88" s="8"/>
      <c r="M88" s="8"/>
      <c r="N88" s="8"/>
      <c r="O88" s="9"/>
    </row>
    <row r="89" spans="1:15">
      <c r="A89" s="27"/>
      <c r="B89" s="10" t="s">
        <v>75</v>
      </c>
      <c r="C89" s="11"/>
      <c r="D89" s="11"/>
      <c r="E89" s="11"/>
      <c r="F89" s="11"/>
      <c r="G89" s="11"/>
      <c r="H89" s="12"/>
      <c r="I89" s="10"/>
      <c r="J89" s="11"/>
      <c r="K89" s="11"/>
      <c r="L89" s="11"/>
      <c r="M89" s="11"/>
      <c r="N89" s="11"/>
      <c r="O89" s="12"/>
    </row>
    <row r="90" spans="1:15">
      <c r="A90" s="24" t="s">
        <v>76</v>
      </c>
      <c r="B90" s="7" t="s">
        <v>77</v>
      </c>
      <c r="C90" s="8"/>
      <c r="D90" s="8"/>
      <c r="E90" s="8"/>
      <c r="F90" s="8"/>
      <c r="G90" s="8"/>
      <c r="H90" s="9"/>
      <c r="I90" s="7"/>
      <c r="J90" s="8"/>
      <c r="K90" s="8"/>
      <c r="L90" s="8"/>
      <c r="M90" s="8"/>
      <c r="N90" s="8"/>
      <c r="O90" s="9"/>
    </row>
    <row r="91" spans="1:15">
      <c r="A91" s="26"/>
      <c r="B91" s="10" t="s">
        <v>78</v>
      </c>
      <c r="C91" s="11"/>
      <c r="D91" s="11"/>
      <c r="E91" s="11"/>
      <c r="F91" s="11"/>
      <c r="G91" s="11"/>
      <c r="H91" s="12"/>
      <c r="I91" s="10"/>
      <c r="J91" s="11"/>
      <c r="K91" s="11"/>
      <c r="L91" s="11"/>
      <c r="M91" s="11"/>
      <c r="N91" s="11"/>
      <c r="O91" s="12"/>
    </row>
    <row r="92" spans="1:15">
      <c r="A92" s="25" t="s">
        <v>79</v>
      </c>
      <c r="B92" s="4" t="s">
        <v>80</v>
      </c>
      <c r="C92" s="5"/>
      <c r="D92" s="5"/>
      <c r="E92" s="5"/>
      <c r="F92" s="5"/>
      <c r="G92" s="5"/>
      <c r="H92" s="6"/>
      <c r="I92" s="4"/>
      <c r="J92" s="5"/>
      <c r="K92" s="5"/>
      <c r="L92" s="5"/>
      <c r="M92" s="5"/>
      <c r="N92" s="5"/>
      <c r="O92" s="6"/>
    </row>
    <row r="93" spans="1:15">
      <c r="A93" s="25" t="s">
        <v>81</v>
      </c>
      <c r="B93" s="4" t="s">
        <v>82</v>
      </c>
      <c r="C93" s="5"/>
      <c r="D93" s="5"/>
      <c r="E93" s="5"/>
      <c r="F93" s="5"/>
      <c r="G93" s="5"/>
      <c r="H93" s="6"/>
      <c r="I93" s="4"/>
      <c r="J93" s="5"/>
      <c r="K93" s="5"/>
      <c r="L93" s="5"/>
      <c r="M93" s="5"/>
      <c r="N93" s="5"/>
      <c r="O93" s="6"/>
    </row>
    <row r="94" spans="1:15">
      <c r="A94" s="25" t="s">
        <v>83</v>
      </c>
      <c r="B94" s="4" t="s">
        <v>84</v>
      </c>
      <c r="C94" s="5"/>
      <c r="D94" s="5"/>
      <c r="E94" s="5"/>
      <c r="F94" s="5"/>
      <c r="G94" s="5"/>
      <c r="H94" s="6"/>
      <c r="I94" s="4"/>
      <c r="J94" s="5"/>
      <c r="K94" s="5"/>
      <c r="L94" s="5"/>
      <c r="M94" s="5"/>
      <c r="N94" s="5"/>
      <c r="O94" s="6"/>
    </row>
    <row r="95" spans="1:15">
      <c r="A95" s="25" t="s">
        <v>85</v>
      </c>
      <c r="B95" s="4" t="s">
        <v>86</v>
      </c>
      <c r="C95" s="5"/>
      <c r="D95" s="5"/>
      <c r="E95" s="5"/>
      <c r="F95" s="5"/>
      <c r="G95" s="5"/>
      <c r="H95" s="6"/>
      <c r="I95" s="4"/>
      <c r="J95" s="5"/>
      <c r="K95" s="5"/>
      <c r="L95" s="5"/>
      <c r="M95" s="5"/>
      <c r="N95" s="5"/>
      <c r="O95" s="6"/>
    </row>
    <row r="96" spans="1:15">
      <c r="A96" s="29" t="s">
        <v>87</v>
      </c>
      <c r="B96" s="7" t="s">
        <v>72</v>
      </c>
      <c r="C96" s="8"/>
      <c r="D96" s="8"/>
      <c r="E96" s="8"/>
      <c r="F96" s="8"/>
      <c r="G96" s="8"/>
      <c r="H96" s="9"/>
      <c r="I96" s="7"/>
      <c r="J96" s="8"/>
      <c r="K96" s="8"/>
      <c r="L96" s="8"/>
      <c r="M96" s="8"/>
      <c r="N96" s="8"/>
      <c r="O96" s="9"/>
    </row>
    <row r="97" spans="1:15">
      <c r="A97" s="26"/>
      <c r="B97" s="10" t="s">
        <v>88</v>
      </c>
      <c r="C97" s="11"/>
      <c r="D97" s="11"/>
      <c r="E97" s="11"/>
      <c r="F97" s="11"/>
      <c r="G97" s="11"/>
      <c r="H97" s="12"/>
      <c r="I97" s="10"/>
      <c r="J97" s="11"/>
      <c r="K97" s="11"/>
      <c r="L97" s="11"/>
      <c r="M97" s="11"/>
      <c r="N97" s="11"/>
      <c r="O97" s="12"/>
    </row>
    <row r="98" spans="1:15">
      <c r="A98" s="25" t="s">
        <v>89</v>
      </c>
      <c r="B98" s="4" t="s">
        <v>90</v>
      </c>
      <c r="C98" s="5"/>
      <c r="D98" s="5"/>
      <c r="E98" s="5"/>
      <c r="F98" s="5"/>
      <c r="G98" s="5"/>
      <c r="H98" s="6"/>
      <c r="I98" s="4"/>
      <c r="J98" s="5"/>
      <c r="K98" s="5"/>
      <c r="L98" s="5"/>
      <c r="M98" s="5"/>
      <c r="N98" s="5"/>
      <c r="O98" s="6"/>
    </row>
    <row r="99" spans="1:15">
      <c r="A99" s="29" t="s">
        <v>91</v>
      </c>
      <c r="B99" s="7" t="s">
        <v>63</v>
      </c>
      <c r="C99" s="8"/>
      <c r="D99" s="8"/>
      <c r="E99" s="8"/>
      <c r="F99" s="8"/>
      <c r="G99" s="8"/>
      <c r="H99" s="9"/>
      <c r="I99" s="7"/>
      <c r="J99" s="8"/>
      <c r="K99" s="8"/>
      <c r="L99" s="8"/>
      <c r="M99" s="8"/>
      <c r="N99" s="8"/>
      <c r="O99" s="9"/>
    </row>
    <row r="100" spans="1:15">
      <c r="A100" s="26"/>
      <c r="B100" s="10" t="s">
        <v>92</v>
      </c>
      <c r="C100" s="11"/>
      <c r="D100" s="11"/>
      <c r="E100" s="11"/>
      <c r="F100" s="11"/>
      <c r="G100" s="11"/>
      <c r="H100" s="12"/>
      <c r="I100" s="10"/>
      <c r="J100" s="11"/>
      <c r="K100" s="11"/>
      <c r="L100" s="11"/>
      <c r="M100" s="11"/>
      <c r="N100" s="11"/>
      <c r="O100" s="12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22" t="s">
        <v>113</v>
      </c>
      <c r="F102" s="22"/>
      <c r="G102" s="22"/>
      <c r="H102" s="22"/>
      <c r="I102" s="22"/>
      <c r="J102" s="22"/>
      <c r="K102" s="22"/>
      <c r="L102" s="1"/>
      <c r="M102" s="1"/>
      <c r="N102" s="1"/>
      <c r="O102" s="1"/>
    </row>
    <row r="103" spans="1:15">
      <c r="A103" s="1"/>
      <c r="B103" s="1"/>
      <c r="C103" s="1"/>
      <c r="D103" s="1"/>
      <c r="E103" s="22"/>
      <c r="F103" s="22"/>
      <c r="G103" s="86" t="str">
        <f>G7</f>
        <v>на  "31" декабря  2018 года</v>
      </c>
      <c r="H103" s="86"/>
      <c r="I103" s="86"/>
      <c r="J103" s="22"/>
      <c r="K103" s="22"/>
      <c r="L103" s="1"/>
      <c r="M103" s="1"/>
      <c r="N103" s="1"/>
      <c r="O103" s="1"/>
    </row>
    <row r="104" spans="1:15">
      <c r="A104" s="1"/>
      <c r="B104" s="1"/>
      <c r="C104" s="1"/>
      <c r="D104" s="1"/>
      <c r="E104" s="22"/>
      <c r="F104" s="22"/>
      <c r="G104" s="22"/>
      <c r="H104" s="22"/>
      <c r="I104" s="22"/>
      <c r="J104" s="22"/>
      <c r="K104" s="22"/>
      <c r="L104" s="1"/>
      <c r="M104" s="1"/>
      <c r="N104" s="1"/>
      <c r="O104" s="1"/>
    </row>
    <row r="105" spans="1:15">
      <c r="A105" s="1"/>
      <c r="B105" s="1"/>
      <c r="C105" s="1"/>
      <c r="D105" s="1"/>
      <c r="E105" s="22"/>
      <c r="F105" s="22"/>
      <c r="G105" s="22"/>
      <c r="H105" s="22"/>
      <c r="I105" s="22"/>
      <c r="J105" s="22"/>
      <c r="K105" s="22"/>
      <c r="L105" s="1"/>
      <c r="M105" s="1"/>
      <c r="N105" s="1"/>
      <c r="O105" s="1"/>
    </row>
    <row r="106" spans="1:15">
      <c r="A106" s="1"/>
      <c r="B106" s="1"/>
      <c r="C106" s="1"/>
      <c r="D106" s="1"/>
      <c r="E106" s="22"/>
      <c r="F106" s="22"/>
      <c r="G106" s="22"/>
      <c r="H106" s="22"/>
      <c r="I106" s="22"/>
      <c r="J106" s="22"/>
      <c r="K106" s="22"/>
      <c r="L106" s="1"/>
      <c r="M106" s="1"/>
      <c r="N106" s="1"/>
      <c r="O106" s="1"/>
    </row>
    <row r="107" spans="1:15">
      <c r="A107" s="1"/>
      <c r="B107" s="1"/>
      <c r="C107" s="1"/>
      <c r="D107" s="1"/>
      <c r="E107" s="22"/>
      <c r="F107" s="22"/>
      <c r="G107" s="22"/>
      <c r="H107" s="22"/>
      <c r="I107" s="22"/>
      <c r="J107" s="22"/>
      <c r="K107" s="22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7"/>
      <c r="B109" s="8"/>
      <c r="C109" s="9"/>
      <c r="D109" s="30"/>
      <c r="E109" s="30"/>
      <c r="F109" s="97" t="s">
        <v>105</v>
      </c>
      <c r="G109" s="98"/>
      <c r="H109" s="98"/>
      <c r="I109" s="98"/>
      <c r="J109" s="98"/>
      <c r="K109" s="98"/>
      <c r="L109" s="98"/>
      <c r="M109" s="98"/>
      <c r="N109" s="98"/>
      <c r="O109" s="93"/>
    </row>
    <row r="110" spans="1:15">
      <c r="A110" s="13"/>
      <c r="B110" s="14"/>
      <c r="C110" s="15"/>
      <c r="D110" s="32"/>
      <c r="E110" s="32"/>
      <c r="F110" s="7"/>
      <c r="G110" s="9"/>
      <c r="H110" s="156" t="s">
        <v>104</v>
      </c>
      <c r="I110" s="156"/>
      <c r="J110" s="156"/>
      <c r="K110" s="156"/>
      <c r="L110" s="98"/>
      <c r="M110" s="98"/>
      <c r="N110" s="98"/>
      <c r="O110" s="93"/>
    </row>
    <row r="111" spans="1:15" ht="94.5" customHeight="1">
      <c r="A111" s="150" t="s">
        <v>97</v>
      </c>
      <c r="B111" s="151"/>
      <c r="C111" s="152"/>
      <c r="D111" s="38" t="s">
        <v>98</v>
      </c>
      <c r="E111" s="34" t="s">
        <v>99</v>
      </c>
      <c r="F111" s="148" t="s">
        <v>94</v>
      </c>
      <c r="G111" s="149"/>
      <c r="H111" s="153" t="s">
        <v>102</v>
      </c>
      <c r="I111" s="154"/>
      <c r="J111" s="153" t="s">
        <v>103</v>
      </c>
      <c r="K111" s="155"/>
      <c r="L111" s="35" t="s">
        <v>101</v>
      </c>
      <c r="M111" s="33" t="s">
        <v>100</v>
      </c>
      <c r="N111" s="146" t="s">
        <v>93</v>
      </c>
      <c r="O111" s="147"/>
    </row>
    <row r="112" spans="1:15">
      <c r="A112" s="13"/>
      <c r="B112" s="14"/>
      <c r="C112" s="15"/>
      <c r="D112" s="32"/>
      <c r="E112" s="32"/>
      <c r="F112" s="13"/>
      <c r="G112" s="14"/>
      <c r="H112" s="13"/>
      <c r="I112" s="14"/>
      <c r="J112" s="13"/>
      <c r="K112" s="15"/>
      <c r="L112" s="36"/>
      <c r="M112" s="32"/>
      <c r="N112" s="59" t="s">
        <v>94</v>
      </c>
      <c r="O112" s="59" t="s">
        <v>95</v>
      </c>
    </row>
    <row r="113" spans="1:16">
      <c r="A113" s="10"/>
      <c r="B113" s="11"/>
      <c r="C113" s="12"/>
      <c r="D113" s="31"/>
      <c r="E113" s="31"/>
      <c r="F113" s="13"/>
      <c r="G113" s="14"/>
      <c r="H113" s="13"/>
      <c r="I113" s="14"/>
      <c r="J113" s="10"/>
      <c r="K113" s="12"/>
      <c r="L113" s="37"/>
      <c r="M113" s="31"/>
      <c r="N113" s="42"/>
      <c r="O113" s="42" t="s">
        <v>96</v>
      </c>
    </row>
    <row r="114" spans="1:16">
      <c r="A114" s="10"/>
      <c r="B114" s="11">
        <v>1</v>
      </c>
      <c r="C114" s="12"/>
      <c r="D114" s="31">
        <v>2</v>
      </c>
      <c r="E114" s="31">
        <v>3</v>
      </c>
      <c r="F114" s="97">
        <v>4</v>
      </c>
      <c r="G114" s="93"/>
      <c r="H114" s="97">
        <v>5</v>
      </c>
      <c r="I114" s="93"/>
      <c r="J114" s="97">
        <v>6</v>
      </c>
      <c r="K114" s="93"/>
      <c r="L114" s="37">
        <v>7</v>
      </c>
      <c r="M114" s="31">
        <v>8</v>
      </c>
      <c r="N114" s="31">
        <v>9</v>
      </c>
      <c r="O114" s="31">
        <v>10</v>
      </c>
    </row>
    <row r="115" spans="1:16">
      <c r="A115" s="62" t="s">
        <v>106</v>
      </c>
      <c r="B115" s="63"/>
      <c r="C115" s="64"/>
      <c r="D115" s="61">
        <v>100</v>
      </c>
      <c r="E115" s="65" t="s">
        <v>109</v>
      </c>
      <c r="F115" s="143">
        <f>F122+F121+F120+F119+F118+F117+F116</f>
        <v>9253967.3599999994</v>
      </c>
      <c r="G115" s="145"/>
      <c r="H115" s="143">
        <f>H117</f>
        <v>9080965.3599999994</v>
      </c>
      <c r="I115" s="145"/>
      <c r="J115" s="143">
        <f>J120</f>
        <v>0</v>
      </c>
      <c r="K115" s="145"/>
      <c r="L115" s="71">
        <f>L120</f>
        <v>0</v>
      </c>
      <c r="M115" s="71">
        <f>M117</f>
        <v>0</v>
      </c>
      <c r="N115" s="75">
        <f>N116+N117+N118+N119+N121+N122</f>
        <v>173002</v>
      </c>
      <c r="O115" s="71">
        <f>O117+O121</f>
        <v>0</v>
      </c>
      <c r="P115" s="72">
        <f>H115+J115+L115+M115+N115+O115</f>
        <v>9253967.3599999994</v>
      </c>
    </row>
    <row r="116" spans="1:16" ht="27" customHeight="1">
      <c r="A116" s="133" t="s">
        <v>107</v>
      </c>
      <c r="B116" s="134"/>
      <c r="C116" s="135"/>
      <c r="D116" s="49">
        <v>110</v>
      </c>
      <c r="E116" s="66"/>
      <c r="F116" s="136">
        <f>N116</f>
        <v>0</v>
      </c>
      <c r="G116" s="137"/>
      <c r="H116" s="136" t="s">
        <v>109</v>
      </c>
      <c r="I116" s="137"/>
      <c r="J116" s="136" t="s">
        <v>109</v>
      </c>
      <c r="K116" s="137"/>
      <c r="L116" s="67" t="s">
        <v>109</v>
      </c>
      <c r="M116" s="67" t="s">
        <v>109</v>
      </c>
      <c r="N116" s="76"/>
      <c r="O116" s="67" t="s">
        <v>109</v>
      </c>
      <c r="P116" s="72">
        <f>F115+F138</f>
        <v>9254976.7799999993</v>
      </c>
    </row>
    <row r="117" spans="1:16" ht="18.75" customHeight="1">
      <c r="A117" s="44" t="s">
        <v>108</v>
      </c>
      <c r="B117" s="45"/>
      <c r="C117" s="46"/>
      <c r="D117" s="48">
        <v>120</v>
      </c>
      <c r="E117" s="68"/>
      <c r="F117" s="136">
        <f>H117+M117+N117+O117</f>
        <v>9253967.3599999994</v>
      </c>
      <c r="G117" s="137"/>
      <c r="H117" s="136">
        <v>9080965.3599999994</v>
      </c>
      <c r="I117" s="137"/>
      <c r="J117" s="138" t="s">
        <v>109</v>
      </c>
      <c r="K117" s="139"/>
      <c r="L117" s="74" t="s">
        <v>109</v>
      </c>
      <c r="M117" s="74">
        <v>0</v>
      </c>
      <c r="N117" s="77">
        <v>173002</v>
      </c>
      <c r="O117" s="68">
        <v>0</v>
      </c>
      <c r="P117" s="43"/>
    </row>
    <row r="118" spans="1:16" ht="25.5" customHeight="1">
      <c r="A118" s="133" t="s">
        <v>110</v>
      </c>
      <c r="B118" s="134"/>
      <c r="C118" s="135"/>
      <c r="D118" s="49">
        <v>130</v>
      </c>
      <c r="E118" s="66"/>
      <c r="F118" s="136">
        <f>N118</f>
        <v>0</v>
      </c>
      <c r="G118" s="137"/>
      <c r="H118" s="136" t="s">
        <v>109</v>
      </c>
      <c r="I118" s="137"/>
      <c r="J118" s="138" t="s">
        <v>109</v>
      </c>
      <c r="K118" s="139"/>
      <c r="L118" s="73" t="s">
        <v>109</v>
      </c>
      <c r="M118" s="73" t="s">
        <v>109</v>
      </c>
      <c r="N118" s="78"/>
      <c r="O118" s="67" t="s">
        <v>109</v>
      </c>
      <c r="P118" s="43"/>
    </row>
    <row r="119" spans="1:16" ht="67.5" customHeight="1">
      <c r="A119" s="133" t="s">
        <v>111</v>
      </c>
      <c r="B119" s="134"/>
      <c r="C119" s="135"/>
      <c r="D119" s="49">
        <v>140</v>
      </c>
      <c r="E119" s="66"/>
      <c r="F119" s="136">
        <f>N119</f>
        <v>0</v>
      </c>
      <c r="G119" s="137"/>
      <c r="H119" s="136" t="s">
        <v>109</v>
      </c>
      <c r="I119" s="137"/>
      <c r="J119" s="138" t="s">
        <v>109</v>
      </c>
      <c r="K119" s="139"/>
      <c r="L119" s="73" t="s">
        <v>109</v>
      </c>
      <c r="M119" s="73" t="s">
        <v>109</v>
      </c>
      <c r="N119" s="78"/>
      <c r="O119" s="67" t="s">
        <v>109</v>
      </c>
      <c r="P119" s="43"/>
    </row>
    <row r="120" spans="1:16" ht="25.5" customHeight="1">
      <c r="A120" s="133" t="s">
        <v>112</v>
      </c>
      <c r="B120" s="134"/>
      <c r="C120" s="135"/>
      <c r="D120" s="49">
        <v>150</v>
      </c>
      <c r="E120" s="66"/>
      <c r="F120" s="136">
        <f>J120+L120</f>
        <v>0</v>
      </c>
      <c r="G120" s="137"/>
      <c r="H120" s="136" t="s">
        <v>109</v>
      </c>
      <c r="I120" s="137"/>
      <c r="J120" s="138"/>
      <c r="K120" s="139"/>
      <c r="L120" s="73"/>
      <c r="M120" s="73" t="s">
        <v>109</v>
      </c>
      <c r="N120" s="78" t="s">
        <v>109</v>
      </c>
      <c r="O120" s="67" t="s">
        <v>109</v>
      </c>
      <c r="P120" s="43"/>
    </row>
    <row r="121" spans="1:16" ht="15" customHeight="1">
      <c r="A121" s="133" t="s">
        <v>114</v>
      </c>
      <c r="B121" s="134"/>
      <c r="C121" s="135"/>
      <c r="D121" s="49">
        <v>160</v>
      </c>
      <c r="E121" s="66"/>
      <c r="F121" s="136">
        <f>N121+O121</f>
        <v>0</v>
      </c>
      <c r="G121" s="137"/>
      <c r="H121" s="136" t="s">
        <v>109</v>
      </c>
      <c r="I121" s="137"/>
      <c r="J121" s="138" t="s">
        <v>109</v>
      </c>
      <c r="K121" s="139"/>
      <c r="L121" s="73" t="s">
        <v>109</v>
      </c>
      <c r="M121" s="73" t="s">
        <v>109</v>
      </c>
      <c r="N121" s="78"/>
      <c r="O121" s="67"/>
      <c r="P121" s="43"/>
    </row>
    <row r="122" spans="1:16" ht="15" customHeight="1">
      <c r="A122" s="133" t="s">
        <v>115</v>
      </c>
      <c r="B122" s="134"/>
      <c r="C122" s="135"/>
      <c r="D122" s="49">
        <v>180</v>
      </c>
      <c r="E122" s="66" t="s">
        <v>109</v>
      </c>
      <c r="F122" s="136">
        <f>N122</f>
        <v>0</v>
      </c>
      <c r="G122" s="137"/>
      <c r="H122" s="136" t="s">
        <v>109</v>
      </c>
      <c r="I122" s="137"/>
      <c r="J122" s="136" t="s">
        <v>109</v>
      </c>
      <c r="K122" s="137"/>
      <c r="L122" s="67" t="s">
        <v>109</v>
      </c>
      <c r="M122" s="67" t="s">
        <v>109</v>
      </c>
      <c r="N122" s="76"/>
      <c r="O122" s="67" t="s">
        <v>109</v>
      </c>
      <c r="P122" s="43"/>
    </row>
    <row r="123" spans="1:16" ht="15" customHeight="1">
      <c r="A123" s="140" t="s">
        <v>116</v>
      </c>
      <c r="B123" s="141"/>
      <c r="C123" s="142"/>
      <c r="D123" s="60">
        <v>200</v>
      </c>
      <c r="E123" s="69" t="s">
        <v>109</v>
      </c>
      <c r="F123" s="143">
        <f>F124+F128+F131+F138</f>
        <v>9254976.7799999993</v>
      </c>
      <c r="G123" s="144"/>
      <c r="H123" s="143">
        <f>H124+H128+H131+H138</f>
        <v>9081974.7799999993</v>
      </c>
      <c r="I123" s="144"/>
      <c r="J123" s="143">
        <f>J124+J128+J131</f>
        <v>0</v>
      </c>
      <c r="K123" s="144"/>
      <c r="L123" s="70">
        <f>L124+L125+L126+L127+L128+L129+L130+L131+L132+L133+L134+L135+L136+L137</f>
        <v>0</v>
      </c>
      <c r="M123" s="70">
        <f>M124+M125+M126+M127+M128+M129+M130+M131+M132+M133+M134+M135+M136+M137</f>
        <v>0</v>
      </c>
      <c r="N123" s="79">
        <f>N124+N130+N131+N138</f>
        <v>173002</v>
      </c>
      <c r="O123" s="70"/>
      <c r="P123" s="72">
        <f>H123+J123+L123+M123+N123+O123</f>
        <v>9254976.7799999993</v>
      </c>
    </row>
    <row r="124" spans="1:16" ht="27.75" customHeight="1">
      <c r="A124" s="133" t="s">
        <v>117</v>
      </c>
      <c r="B124" s="134"/>
      <c r="C124" s="135"/>
      <c r="D124" s="49">
        <v>210</v>
      </c>
      <c r="E124" s="80">
        <v>110</v>
      </c>
      <c r="F124" s="136">
        <f>H124+J124+L124+M124+N124+O124</f>
        <v>6807695.3700000001</v>
      </c>
      <c r="G124" s="137"/>
      <c r="H124" s="138">
        <v>6807695.3700000001</v>
      </c>
      <c r="I124" s="139"/>
      <c r="J124" s="136"/>
      <c r="K124" s="137"/>
      <c r="L124" s="67"/>
      <c r="M124" s="67"/>
      <c r="N124" s="76"/>
      <c r="O124" s="67"/>
      <c r="P124" s="43"/>
    </row>
    <row r="125" spans="1:16" ht="39" customHeight="1">
      <c r="A125" s="133" t="s">
        <v>118</v>
      </c>
      <c r="B125" s="134"/>
      <c r="C125" s="135"/>
      <c r="D125" s="49">
        <v>211</v>
      </c>
      <c r="E125" s="80">
        <v>110</v>
      </c>
      <c r="F125" s="136">
        <f>H125+J125+L125+M125+N125+O125</f>
        <v>6807028.3700000001</v>
      </c>
      <c r="G125" s="137"/>
      <c r="H125" s="138">
        <v>6807028.3700000001</v>
      </c>
      <c r="I125" s="139"/>
      <c r="J125" s="136"/>
      <c r="K125" s="137"/>
      <c r="L125" s="67"/>
      <c r="M125" s="67"/>
      <c r="N125" s="76"/>
      <c r="O125" s="67"/>
      <c r="P125" s="43"/>
    </row>
    <row r="126" spans="1:16" ht="26.25" customHeight="1">
      <c r="A126" s="133" t="s">
        <v>119</v>
      </c>
      <c r="B126" s="134"/>
      <c r="C126" s="135"/>
      <c r="D126" s="49">
        <v>220</v>
      </c>
      <c r="E126" s="80">
        <v>300</v>
      </c>
      <c r="F126" s="136">
        <f>H126+J126+L126+M126+N126+O126</f>
        <v>0</v>
      </c>
      <c r="G126" s="137"/>
      <c r="H126" s="136"/>
      <c r="I126" s="137"/>
      <c r="J126" s="136"/>
      <c r="K126" s="137"/>
      <c r="L126" s="67"/>
      <c r="M126" s="67"/>
      <c r="N126" s="76"/>
      <c r="O126" s="67"/>
    </row>
    <row r="127" spans="1:16">
      <c r="A127" s="133" t="s">
        <v>120</v>
      </c>
      <c r="B127" s="134"/>
      <c r="C127" s="135"/>
      <c r="D127" s="49"/>
      <c r="E127" s="66"/>
      <c r="F127" s="136"/>
      <c r="G127" s="137"/>
      <c r="H127" s="136"/>
      <c r="I127" s="137"/>
      <c r="J127" s="136"/>
      <c r="K127" s="137"/>
      <c r="L127" s="67"/>
      <c r="M127" s="67"/>
      <c r="N127" s="76"/>
      <c r="O127" s="67"/>
    </row>
    <row r="128" spans="1:16" ht="27.75" customHeight="1">
      <c r="A128" s="133" t="s">
        <v>121</v>
      </c>
      <c r="B128" s="134"/>
      <c r="C128" s="135"/>
      <c r="D128" s="49">
        <v>230</v>
      </c>
      <c r="E128" s="80">
        <v>853</v>
      </c>
      <c r="F128" s="136">
        <f>H128+J128+L128+N128+O128</f>
        <v>130366.01</v>
      </c>
      <c r="G128" s="137"/>
      <c r="H128" s="136">
        <v>130366.01</v>
      </c>
      <c r="I128" s="137"/>
      <c r="J128" s="136"/>
      <c r="K128" s="137"/>
      <c r="L128" s="67"/>
      <c r="M128" s="67"/>
      <c r="N128" s="76"/>
      <c r="O128" s="67"/>
    </row>
    <row r="129" spans="1:15" ht="30.75" customHeight="1">
      <c r="A129" s="133" t="s">
        <v>122</v>
      </c>
      <c r="B129" s="134"/>
      <c r="C129" s="135"/>
      <c r="D129" s="49">
        <v>240</v>
      </c>
      <c r="E129" s="66"/>
      <c r="F129" s="136">
        <f t="shared" ref="F129:F138" si="0">H129+J129+L129+M129+N129+O129</f>
        <v>0</v>
      </c>
      <c r="G129" s="137"/>
      <c r="H129" s="136"/>
      <c r="I129" s="137"/>
      <c r="J129" s="136"/>
      <c r="K129" s="137"/>
      <c r="L129" s="67"/>
      <c r="M129" s="67"/>
      <c r="N129" s="76"/>
      <c r="O129" s="67"/>
    </row>
    <row r="130" spans="1:15" ht="28.5" customHeight="1">
      <c r="A130" s="133" t="s">
        <v>158</v>
      </c>
      <c r="B130" s="134"/>
      <c r="C130" s="135"/>
      <c r="D130" s="49">
        <v>250</v>
      </c>
      <c r="E130" s="80">
        <v>242</v>
      </c>
      <c r="F130" s="136">
        <v>0</v>
      </c>
      <c r="G130" s="137"/>
      <c r="H130" s="136"/>
      <c r="I130" s="137"/>
      <c r="J130" s="136"/>
      <c r="K130" s="137"/>
      <c r="L130" s="67"/>
      <c r="M130" s="67"/>
      <c r="N130" s="76"/>
      <c r="O130" s="67"/>
    </row>
    <row r="131" spans="1:15" ht="27.75" customHeight="1">
      <c r="A131" s="133" t="s">
        <v>123</v>
      </c>
      <c r="B131" s="134"/>
      <c r="C131" s="135"/>
      <c r="D131" s="49">
        <v>260</v>
      </c>
      <c r="E131" s="66" t="s">
        <v>109</v>
      </c>
      <c r="F131" s="136">
        <f>H131+J131+N131</f>
        <v>2315905.98</v>
      </c>
      <c r="G131" s="137"/>
      <c r="H131" s="138">
        <v>2142903.98</v>
      </c>
      <c r="I131" s="139"/>
      <c r="J131" s="138"/>
      <c r="K131" s="139"/>
      <c r="L131" s="73"/>
      <c r="M131" s="73"/>
      <c r="N131" s="78">
        <v>173002</v>
      </c>
      <c r="O131" s="73" t="s">
        <v>2</v>
      </c>
    </row>
    <row r="132" spans="1:15" ht="25.5" customHeight="1">
      <c r="A132" s="133" t="s">
        <v>124</v>
      </c>
      <c r="B132" s="134"/>
      <c r="C132" s="135"/>
      <c r="D132" s="49">
        <v>300</v>
      </c>
      <c r="E132" s="66" t="s">
        <v>109</v>
      </c>
      <c r="F132" s="136">
        <f t="shared" si="0"/>
        <v>0</v>
      </c>
      <c r="G132" s="137"/>
      <c r="H132" s="138"/>
      <c r="I132" s="139"/>
      <c r="J132" s="138"/>
      <c r="K132" s="139"/>
      <c r="L132" s="73"/>
      <c r="M132" s="73"/>
      <c r="N132" s="78"/>
      <c r="O132" s="67"/>
    </row>
    <row r="133" spans="1:15" ht="25.5" customHeight="1">
      <c r="A133" s="133" t="s">
        <v>125</v>
      </c>
      <c r="B133" s="134"/>
      <c r="C133" s="135"/>
      <c r="D133" s="49">
        <v>310</v>
      </c>
      <c r="E133" s="66"/>
      <c r="F133" s="136">
        <f t="shared" si="0"/>
        <v>0</v>
      </c>
      <c r="G133" s="137"/>
      <c r="H133" s="138"/>
      <c r="I133" s="139"/>
      <c r="J133" s="138"/>
      <c r="K133" s="139"/>
      <c r="L133" s="73"/>
      <c r="M133" s="73"/>
      <c r="N133" s="78"/>
      <c r="O133" s="67"/>
    </row>
    <row r="134" spans="1:15" ht="15" customHeight="1">
      <c r="A134" s="133" t="s">
        <v>126</v>
      </c>
      <c r="B134" s="134"/>
      <c r="C134" s="135"/>
      <c r="D134" s="49">
        <v>320</v>
      </c>
      <c r="E134" s="66"/>
      <c r="F134" s="136">
        <f t="shared" si="0"/>
        <v>0</v>
      </c>
      <c r="G134" s="137"/>
      <c r="H134" s="138"/>
      <c r="I134" s="139"/>
      <c r="J134" s="138"/>
      <c r="K134" s="139"/>
      <c r="L134" s="73"/>
      <c r="M134" s="73"/>
      <c r="N134" s="78"/>
      <c r="O134" s="67"/>
    </row>
    <row r="135" spans="1:15" ht="27.75" customHeight="1">
      <c r="A135" s="133" t="s">
        <v>127</v>
      </c>
      <c r="B135" s="134"/>
      <c r="C135" s="135"/>
      <c r="D135" s="49">
        <v>400</v>
      </c>
      <c r="E135" s="66"/>
      <c r="F135" s="136">
        <f t="shared" si="0"/>
        <v>0</v>
      </c>
      <c r="G135" s="137"/>
      <c r="H135" s="138"/>
      <c r="I135" s="139"/>
      <c r="J135" s="138"/>
      <c r="K135" s="139"/>
      <c r="L135" s="73"/>
      <c r="M135" s="73"/>
      <c r="N135" s="78"/>
      <c r="O135" s="67"/>
    </row>
    <row r="136" spans="1:15" ht="26.25" customHeight="1">
      <c r="A136" s="133" t="s">
        <v>128</v>
      </c>
      <c r="B136" s="134"/>
      <c r="C136" s="135"/>
      <c r="D136" s="49">
        <v>410</v>
      </c>
      <c r="E136" s="66"/>
      <c r="F136" s="136">
        <f t="shared" si="0"/>
        <v>0</v>
      </c>
      <c r="G136" s="137"/>
      <c r="H136" s="138"/>
      <c r="I136" s="139"/>
      <c r="J136" s="138"/>
      <c r="K136" s="139"/>
      <c r="L136" s="73"/>
      <c r="M136" s="73"/>
      <c r="N136" s="78"/>
      <c r="O136" s="67"/>
    </row>
    <row r="137" spans="1:15" ht="15" customHeight="1">
      <c r="A137" s="133" t="s">
        <v>129</v>
      </c>
      <c r="B137" s="134"/>
      <c r="C137" s="135"/>
      <c r="D137" s="49">
        <v>420</v>
      </c>
      <c r="E137" s="66"/>
      <c r="F137" s="136">
        <f t="shared" si="0"/>
        <v>0</v>
      </c>
      <c r="G137" s="137"/>
      <c r="H137" s="138"/>
      <c r="I137" s="139"/>
      <c r="J137" s="138"/>
      <c r="K137" s="139"/>
      <c r="L137" s="73"/>
      <c r="M137" s="73"/>
      <c r="N137" s="78"/>
      <c r="O137" s="67"/>
    </row>
    <row r="138" spans="1:15" ht="25.5" customHeight="1">
      <c r="A138" s="133" t="s">
        <v>130</v>
      </c>
      <c r="B138" s="134"/>
      <c r="C138" s="135"/>
      <c r="D138" s="49">
        <v>500</v>
      </c>
      <c r="E138" s="66" t="s">
        <v>109</v>
      </c>
      <c r="F138" s="136">
        <f t="shared" si="0"/>
        <v>1009.42</v>
      </c>
      <c r="G138" s="137"/>
      <c r="H138" s="138">
        <v>1009.42</v>
      </c>
      <c r="I138" s="139"/>
      <c r="J138" s="138"/>
      <c r="K138" s="139"/>
      <c r="L138" s="73"/>
      <c r="M138" s="73"/>
      <c r="N138" s="73"/>
      <c r="O138" s="67"/>
    </row>
    <row r="139" spans="1:15" ht="17.25" customHeight="1">
      <c r="A139" s="133" t="s">
        <v>131</v>
      </c>
      <c r="B139" s="134"/>
      <c r="C139" s="135"/>
      <c r="D139" s="49">
        <v>600</v>
      </c>
      <c r="E139" s="66" t="s">
        <v>109</v>
      </c>
      <c r="F139" s="136">
        <f>H139+J139+L139+M139+N139+O139</f>
        <v>0</v>
      </c>
      <c r="G139" s="137"/>
      <c r="H139" s="138"/>
      <c r="I139" s="139"/>
      <c r="J139" s="138"/>
      <c r="K139" s="139"/>
      <c r="L139" s="73"/>
      <c r="M139" s="73"/>
      <c r="N139" s="73"/>
      <c r="O139" s="67"/>
    </row>
    <row r="140" spans="1: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>
      <c r="A141" s="1"/>
      <c r="B141" s="102" t="s">
        <v>161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"/>
    </row>
    <row r="142" spans="1:15">
      <c r="A142" s="1"/>
      <c r="B142" s="1"/>
      <c r="C142" s="1"/>
      <c r="D142" s="1"/>
      <c r="E142" s="22"/>
      <c r="F142" s="22"/>
      <c r="G142" s="86" t="str">
        <f>G7</f>
        <v>на  "31" декабря  2018 года</v>
      </c>
      <c r="H142" s="86"/>
      <c r="I142" s="86"/>
      <c r="J142" s="22"/>
      <c r="K142" s="22"/>
      <c r="L142" s="1"/>
      <c r="M142" s="1"/>
      <c r="N142" s="1"/>
      <c r="O142" s="1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" customHeight="1">
      <c r="A144" s="120" t="s">
        <v>56</v>
      </c>
      <c r="B144" s="121"/>
      <c r="C144" s="122"/>
      <c r="D144" s="126" t="s">
        <v>98</v>
      </c>
      <c r="E144" s="128" t="s">
        <v>134</v>
      </c>
      <c r="F144" s="117" t="s">
        <v>132</v>
      </c>
      <c r="G144" s="117"/>
      <c r="H144" s="117"/>
      <c r="I144" s="118"/>
      <c r="J144" s="118"/>
      <c r="K144" s="118"/>
      <c r="L144" s="118"/>
      <c r="M144" s="118"/>
      <c r="N144" s="118"/>
      <c r="O144" s="119"/>
    </row>
    <row r="145" spans="1:16" ht="12" customHeight="1">
      <c r="A145" s="123"/>
      <c r="B145" s="124"/>
      <c r="C145" s="125"/>
      <c r="D145" s="127"/>
      <c r="E145" s="129"/>
      <c r="F145" s="117" t="s">
        <v>133</v>
      </c>
      <c r="G145" s="117"/>
      <c r="H145" s="130"/>
      <c r="I145" s="118" t="s">
        <v>104</v>
      </c>
      <c r="J145" s="118"/>
      <c r="K145" s="118"/>
      <c r="L145" s="118"/>
      <c r="M145" s="118"/>
      <c r="N145" s="118"/>
      <c r="O145" s="119"/>
    </row>
    <row r="146" spans="1:16" ht="66" customHeight="1">
      <c r="A146" s="123"/>
      <c r="B146" s="124"/>
      <c r="C146" s="125"/>
      <c r="D146" s="127"/>
      <c r="E146" s="129"/>
      <c r="F146" s="131"/>
      <c r="G146" s="131"/>
      <c r="H146" s="132"/>
      <c r="I146" s="107" t="s">
        <v>135</v>
      </c>
      <c r="J146" s="107"/>
      <c r="K146" s="108"/>
      <c r="L146" s="106" t="s">
        <v>136</v>
      </c>
      <c r="M146" s="107"/>
      <c r="N146" s="107"/>
      <c r="O146" s="108"/>
    </row>
    <row r="147" spans="1:16" ht="45.75">
      <c r="A147" s="39"/>
      <c r="B147" s="40"/>
      <c r="C147" s="41"/>
      <c r="D147" s="42"/>
      <c r="E147" s="42"/>
      <c r="F147" s="52" t="s">
        <v>165</v>
      </c>
      <c r="G147" s="51" t="s">
        <v>166</v>
      </c>
      <c r="H147" s="51" t="s">
        <v>167</v>
      </c>
      <c r="I147" s="52" t="s">
        <v>165</v>
      </c>
      <c r="J147" s="51" t="s">
        <v>166</v>
      </c>
      <c r="K147" s="51" t="s">
        <v>167</v>
      </c>
      <c r="L147" s="51" t="s">
        <v>165</v>
      </c>
      <c r="M147" s="51" t="s">
        <v>166</v>
      </c>
      <c r="N147" s="115" t="s">
        <v>167</v>
      </c>
      <c r="O147" s="116"/>
    </row>
    <row r="148" spans="1:16" ht="12.75" customHeight="1">
      <c r="A148" s="97">
        <v>1</v>
      </c>
      <c r="B148" s="98"/>
      <c r="C148" s="93"/>
      <c r="D148" s="23">
        <v>2</v>
      </c>
      <c r="E148" s="23">
        <v>3</v>
      </c>
      <c r="F148" s="23">
        <v>4</v>
      </c>
      <c r="G148" s="23">
        <v>5</v>
      </c>
      <c r="H148" s="23">
        <v>6</v>
      </c>
      <c r="I148" s="23">
        <v>7</v>
      </c>
      <c r="J148" s="23">
        <v>8</v>
      </c>
      <c r="K148" s="23">
        <v>9</v>
      </c>
      <c r="L148" s="23">
        <v>10</v>
      </c>
      <c r="M148" s="23">
        <v>11</v>
      </c>
      <c r="N148" s="97">
        <v>12</v>
      </c>
      <c r="O148" s="93"/>
      <c r="P148" s="1"/>
    </row>
    <row r="149" spans="1:16" s="43" customFormat="1" ht="26.25" customHeight="1">
      <c r="A149" s="110" t="s">
        <v>137</v>
      </c>
      <c r="B149" s="111"/>
      <c r="C149" s="112"/>
      <c r="D149" s="53" t="s">
        <v>160</v>
      </c>
      <c r="E149" s="47" t="s">
        <v>109</v>
      </c>
      <c r="F149" s="81">
        <f>F150+F151</f>
        <v>2315905.98</v>
      </c>
      <c r="G149" s="81">
        <f>G150</f>
        <v>1564008</v>
      </c>
      <c r="H149" s="81">
        <f t="shared" ref="H149" si="1">H150+H151</f>
        <v>1564008</v>
      </c>
      <c r="I149" s="81">
        <f t="shared" ref="I149:M149" si="2">I150+I151</f>
        <v>2315905.98</v>
      </c>
      <c r="J149" s="81">
        <f t="shared" si="2"/>
        <v>0</v>
      </c>
      <c r="K149" s="81">
        <f t="shared" si="2"/>
        <v>0</v>
      </c>
      <c r="L149" s="47">
        <f t="shared" si="2"/>
        <v>0</v>
      </c>
      <c r="M149" s="47">
        <f t="shared" si="2"/>
        <v>0</v>
      </c>
      <c r="N149" s="113">
        <f>N150+N151</f>
        <v>0</v>
      </c>
      <c r="O149" s="114"/>
      <c r="P149" s="72">
        <f>F131</f>
        <v>2315905.98</v>
      </c>
    </row>
    <row r="150" spans="1:16" ht="36.75" customHeight="1">
      <c r="A150" s="110" t="s">
        <v>138</v>
      </c>
      <c r="B150" s="111"/>
      <c r="C150" s="112"/>
      <c r="D150" s="54">
        <v>1001</v>
      </c>
      <c r="E150" s="23" t="s">
        <v>109</v>
      </c>
      <c r="F150" s="81">
        <f>F131</f>
        <v>2315905.98</v>
      </c>
      <c r="G150" s="81">
        <v>1564008</v>
      </c>
      <c r="H150" s="81">
        <v>1564008</v>
      </c>
      <c r="I150" s="81">
        <f>F150</f>
        <v>2315905.98</v>
      </c>
      <c r="J150" s="81"/>
      <c r="K150" s="81"/>
      <c r="L150" s="23">
        <v>0</v>
      </c>
      <c r="M150" s="23">
        <v>0</v>
      </c>
      <c r="N150" s="97">
        <v>0</v>
      </c>
      <c r="O150" s="93"/>
    </row>
    <row r="151" spans="1:16" ht="27.75" customHeight="1">
      <c r="A151" s="110" t="s">
        <v>139</v>
      </c>
      <c r="B151" s="111"/>
      <c r="C151" s="112"/>
      <c r="D151" s="54">
        <v>2001</v>
      </c>
      <c r="E151" s="23" t="s">
        <v>109</v>
      </c>
      <c r="F151" s="23">
        <f t="shared" ref="F151:H151" si="3">I151+L151</f>
        <v>0</v>
      </c>
      <c r="G151" s="23">
        <f t="shared" si="3"/>
        <v>0</v>
      </c>
      <c r="H151" s="23">
        <f t="shared" si="3"/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97">
        <v>0</v>
      </c>
      <c r="O151" s="93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6">
      <c r="A153" s="1"/>
      <c r="B153" s="102" t="s">
        <v>140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"/>
    </row>
    <row r="154" spans="1:16">
      <c r="A154" s="1"/>
      <c r="B154" s="1"/>
      <c r="C154" s="1"/>
      <c r="D154" s="1"/>
      <c r="E154" s="22"/>
      <c r="F154" s="22"/>
      <c r="G154" s="86" t="str">
        <f>G7</f>
        <v>на  "31" декабря  2018 года</v>
      </c>
      <c r="H154" s="86"/>
      <c r="I154" s="86"/>
      <c r="J154" s="22"/>
      <c r="K154" s="22"/>
      <c r="L154" s="1"/>
      <c r="M154" s="1"/>
      <c r="N154" s="1"/>
      <c r="O154" s="1"/>
    </row>
    <row r="155" spans="1:1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6" ht="15" customHeight="1">
      <c r="A156" s="106" t="s">
        <v>56</v>
      </c>
      <c r="B156" s="107"/>
      <c r="C156" s="107"/>
      <c r="D156" s="108"/>
      <c r="E156" s="55" t="s">
        <v>98</v>
      </c>
      <c r="F156" s="97" t="s">
        <v>141</v>
      </c>
      <c r="G156" s="93"/>
      <c r="H156" s="1"/>
      <c r="I156" s="1"/>
      <c r="J156" s="1"/>
      <c r="K156" s="1"/>
      <c r="L156" s="1"/>
      <c r="M156" s="1"/>
      <c r="N156" s="1"/>
      <c r="O156" s="1"/>
    </row>
    <row r="157" spans="1:16">
      <c r="A157" s="104">
        <v>1</v>
      </c>
      <c r="B157" s="109"/>
      <c r="C157" s="109"/>
      <c r="D157" s="105"/>
      <c r="E157" s="56">
        <v>2</v>
      </c>
      <c r="F157" s="104">
        <v>3</v>
      </c>
      <c r="G157" s="105"/>
      <c r="H157" s="1"/>
      <c r="I157" s="1"/>
      <c r="J157" s="1"/>
      <c r="K157" s="1"/>
      <c r="L157" s="1"/>
      <c r="M157" s="1"/>
      <c r="N157" s="1"/>
      <c r="O157" s="1"/>
    </row>
    <row r="158" spans="1:16">
      <c r="A158" s="99" t="s">
        <v>130</v>
      </c>
      <c r="B158" s="100"/>
      <c r="C158" s="100"/>
      <c r="D158" s="101"/>
      <c r="E158" s="57" t="s">
        <v>144</v>
      </c>
      <c r="F158" s="92">
        <f>F138</f>
        <v>1009.42</v>
      </c>
      <c r="G158" s="103"/>
      <c r="H158" s="1"/>
      <c r="I158" s="1"/>
      <c r="J158" s="1"/>
      <c r="K158" s="1"/>
      <c r="L158" s="1"/>
      <c r="M158" s="1"/>
      <c r="N158" s="1"/>
      <c r="O158" s="1"/>
    </row>
    <row r="159" spans="1:16">
      <c r="A159" s="99" t="s">
        <v>131</v>
      </c>
      <c r="B159" s="100"/>
      <c r="C159" s="100"/>
      <c r="D159" s="101"/>
      <c r="E159" s="57" t="s">
        <v>145</v>
      </c>
      <c r="F159" s="92">
        <f>F139</f>
        <v>0</v>
      </c>
      <c r="G159" s="103"/>
      <c r="H159" s="1"/>
      <c r="I159" s="1"/>
      <c r="J159" s="1"/>
      <c r="K159" s="1"/>
      <c r="L159" s="1"/>
      <c r="M159" s="1"/>
      <c r="N159" s="1"/>
      <c r="O159" s="1"/>
    </row>
    <row r="160" spans="1:16">
      <c r="A160" s="99" t="s">
        <v>142</v>
      </c>
      <c r="B160" s="100"/>
      <c r="C160" s="100"/>
      <c r="D160" s="101"/>
      <c r="E160" s="57" t="s">
        <v>146</v>
      </c>
      <c r="F160" s="92">
        <f>F115</f>
        <v>9253967.3599999994</v>
      </c>
      <c r="G160" s="103"/>
      <c r="H160" s="1"/>
      <c r="I160" s="1"/>
      <c r="J160" s="1"/>
      <c r="K160" s="1"/>
      <c r="L160" s="1"/>
      <c r="M160" s="1"/>
      <c r="N160" s="1"/>
      <c r="O160" s="1"/>
    </row>
    <row r="161" spans="1:15">
      <c r="A161" s="99" t="s">
        <v>143</v>
      </c>
      <c r="B161" s="100"/>
      <c r="C161" s="100"/>
      <c r="D161" s="101"/>
      <c r="E161" s="57" t="s">
        <v>147</v>
      </c>
      <c r="F161" s="92">
        <f>F123</f>
        <v>9254976.7799999993</v>
      </c>
      <c r="G161" s="93"/>
      <c r="H161" s="1"/>
      <c r="I161" s="1"/>
      <c r="J161" s="1"/>
      <c r="K161" s="1"/>
      <c r="L161" s="1"/>
      <c r="M161" s="1"/>
      <c r="N161" s="1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1"/>
      <c r="B163" s="102" t="s">
        <v>148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"/>
    </row>
    <row r="164" spans="1:15">
      <c r="A164" s="1"/>
      <c r="B164" s="2"/>
      <c r="C164" s="2"/>
      <c r="D164" s="2"/>
      <c r="E164" s="50"/>
      <c r="F164" s="102" t="str">
        <f>G7</f>
        <v>на  "31" декабря  2018 года</v>
      </c>
      <c r="G164" s="102"/>
      <c r="H164" s="102"/>
      <c r="I164" s="102"/>
      <c r="J164" s="102"/>
      <c r="K164" s="50"/>
      <c r="L164" s="2"/>
      <c r="M164" s="2"/>
      <c r="N164" s="2"/>
      <c r="O164" s="1"/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97" t="s">
        <v>56</v>
      </c>
      <c r="B166" s="98"/>
      <c r="C166" s="98"/>
      <c r="D166" s="98"/>
      <c r="E166" s="98"/>
      <c r="F166" s="98"/>
      <c r="G166" s="93"/>
      <c r="H166" s="97" t="s">
        <v>98</v>
      </c>
      <c r="I166" s="93"/>
      <c r="J166" s="97" t="s">
        <v>141</v>
      </c>
      <c r="K166" s="93"/>
      <c r="L166" s="1"/>
      <c r="M166" s="1"/>
      <c r="N166" s="1"/>
      <c r="O166" s="1"/>
    </row>
    <row r="167" spans="1:15">
      <c r="A167" s="97">
        <v>1</v>
      </c>
      <c r="B167" s="98"/>
      <c r="C167" s="98"/>
      <c r="D167" s="98"/>
      <c r="E167" s="98"/>
      <c r="F167" s="98"/>
      <c r="G167" s="93"/>
      <c r="H167" s="97">
        <v>2</v>
      </c>
      <c r="I167" s="93"/>
      <c r="J167" s="97">
        <v>3</v>
      </c>
      <c r="K167" s="93"/>
      <c r="L167" s="1"/>
      <c r="M167" s="1"/>
      <c r="N167" s="1"/>
      <c r="O167" s="1"/>
    </row>
    <row r="168" spans="1:15">
      <c r="A168" s="94" t="s">
        <v>149</v>
      </c>
      <c r="B168" s="95"/>
      <c r="C168" s="95"/>
      <c r="D168" s="95"/>
      <c r="E168" s="95"/>
      <c r="F168" s="95"/>
      <c r="G168" s="96"/>
      <c r="H168" s="90" t="s">
        <v>144</v>
      </c>
      <c r="I168" s="91"/>
      <c r="J168" s="92">
        <f>F123</f>
        <v>9254976.7799999993</v>
      </c>
      <c r="K168" s="93"/>
      <c r="L168" s="1"/>
      <c r="M168" s="1"/>
      <c r="N168" s="1"/>
      <c r="O168" s="1"/>
    </row>
    <row r="169" spans="1:15" ht="32.25" customHeight="1">
      <c r="A169" s="87" t="s">
        <v>150</v>
      </c>
      <c r="B169" s="88"/>
      <c r="C169" s="88"/>
      <c r="D169" s="88"/>
      <c r="E169" s="88"/>
      <c r="F169" s="88"/>
      <c r="G169" s="89"/>
      <c r="H169" s="90" t="s">
        <v>145</v>
      </c>
      <c r="I169" s="91"/>
      <c r="J169" s="92">
        <f>H115+J115</f>
        <v>9080965.3599999994</v>
      </c>
      <c r="K169" s="93"/>
      <c r="L169" s="1"/>
      <c r="M169" s="1"/>
      <c r="N169" s="1"/>
      <c r="O169" s="1"/>
    </row>
    <row r="170" spans="1:15">
      <c r="A170" s="94" t="s">
        <v>151</v>
      </c>
      <c r="B170" s="95"/>
      <c r="C170" s="95"/>
      <c r="D170" s="95"/>
      <c r="E170" s="95"/>
      <c r="F170" s="95"/>
      <c r="G170" s="96"/>
      <c r="H170" s="90" t="s">
        <v>146</v>
      </c>
      <c r="I170" s="91"/>
      <c r="J170" s="97">
        <v>0</v>
      </c>
      <c r="K170" s="93"/>
      <c r="L170" s="1"/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>
      <c r="A173" s="1" t="s">
        <v>152</v>
      </c>
      <c r="B173" s="1"/>
      <c r="C173" s="1"/>
      <c r="D173" s="1"/>
      <c r="E173" s="1"/>
      <c r="F173" s="1"/>
      <c r="G173" s="1" t="s">
        <v>153</v>
      </c>
      <c r="H173" s="1"/>
      <c r="I173" s="1"/>
      <c r="J173" s="1"/>
      <c r="K173" s="1"/>
      <c r="L173" s="1" t="s">
        <v>171</v>
      </c>
      <c r="M173" s="1"/>
      <c r="N173" s="1"/>
      <c r="O173" s="1"/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>
      <c r="A175" s="1" t="s">
        <v>154</v>
      </c>
      <c r="B175" s="1"/>
      <c r="C175" s="1"/>
      <c r="D175" s="1"/>
      <c r="E175" s="1"/>
      <c r="F175" s="1"/>
      <c r="G175" s="1" t="s">
        <v>153</v>
      </c>
      <c r="H175" s="1"/>
      <c r="I175" s="1"/>
      <c r="J175" s="1"/>
      <c r="K175" s="1"/>
      <c r="L175" s="1" t="s">
        <v>155</v>
      </c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 t="s">
        <v>156</v>
      </c>
      <c r="B177" s="1"/>
      <c r="C177" s="1"/>
      <c r="D177" s="1"/>
      <c r="E177" s="1"/>
      <c r="F177" s="1"/>
      <c r="G177" s="1" t="s">
        <v>153</v>
      </c>
      <c r="H177" s="1"/>
      <c r="I177" s="1"/>
      <c r="J177" s="1"/>
      <c r="K177" s="1"/>
      <c r="L177" s="1" t="s">
        <v>168</v>
      </c>
      <c r="M177" s="1"/>
      <c r="N177" s="1"/>
      <c r="O177" s="1"/>
    </row>
    <row r="178" spans="1:15">
      <c r="A178" s="58" t="s">
        <v>157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86" t="str">
        <f>L3</f>
        <v xml:space="preserve"> "21" января   2019 года</v>
      </c>
      <c r="B180" s="86"/>
      <c r="C180" s="8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</sheetData>
  <mergeCells count="168">
    <mergeCell ref="L3:N3"/>
    <mergeCell ref="G74:I74"/>
    <mergeCell ref="G103:I103"/>
    <mergeCell ref="A63:H63"/>
    <mergeCell ref="I63:O63"/>
    <mergeCell ref="G7:I7"/>
    <mergeCell ref="A54:H54"/>
    <mergeCell ref="I54:O54"/>
    <mergeCell ref="F114:G114"/>
    <mergeCell ref="H114:I114"/>
    <mergeCell ref="J114:K114"/>
    <mergeCell ref="H110:O110"/>
    <mergeCell ref="F109:O109"/>
    <mergeCell ref="I14:J14"/>
    <mergeCell ref="A116:C116"/>
    <mergeCell ref="F116:G116"/>
    <mergeCell ref="F115:G115"/>
    <mergeCell ref="H115:I115"/>
    <mergeCell ref="H116:I116"/>
    <mergeCell ref="J116:K116"/>
    <mergeCell ref="J115:K115"/>
    <mergeCell ref="N111:O111"/>
    <mergeCell ref="F111:G111"/>
    <mergeCell ref="A111:C111"/>
    <mergeCell ref="H111:I111"/>
    <mergeCell ref="J111:K111"/>
    <mergeCell ref="A119:C119"/>
    <mergeCell ref="F119:G119"/>
    <mergeCell ref="H119:I119"/>
    <mergeCell ref="J119:K119"/>
    <mergeCell ref="A120:C120"/>
    <mergeCell ref="F120:G120"/>
    <mergeCell ref="H120:I120"/>
    <mergeCell ref="J120:K120"/>
    <mergeCell ref="F117:G117"/>
    <mergeCell ref="H117:I117"/>
    <mergeCell ref="J117:K117"/>
    <mergeCell ref="A118:C118"/>
    <mergeCell ref="F118:G118"/>
    <mergeCell ref="H118:I118"/>
    <mergeCell ref="J118:K118"/>
    <mergeCell ref="A123:C123"/>
    <mergeCell ref="F123:G123"/>
    <mergeCell ref="H123:I123"/>
    <mergeCell ref="J123:K123"/>
    <mergeCell ref="A124:C124"/>
    <mergeCell ref="F124:G124"/>
    <mergeCell ref="H124:I124"/>
    <mergeCell ref="J124:K124"/>
    <mergeCell ref="A121:C121"/>
    <mergeCell ref="F121:G121"/>
    <mergeCell ref="H121:I121"/>
    <mergeCell ref="J121:K121"/>
    <mergeCell ref="A122:C122"/>
    <mergeCell ref="F122:G122"/>
    <mergeCell ref="H122:I122"/>
    <mergeCell ref="J122:K122"/>
    <mergeCell ref="A127:C127"/>
    <mergeCell ref="F127:G127"/>
    <mergeCell ref="H127:I127"/>
    <mergeCell ref="J127:K127"/>
    <mergeCell ref="A128:C128"/>
    <mergeCell ref="F128:G128"/>
    <mergeCell ref="H128:I128"/>
    <mergeCell ref="J128:K128"/>
    <mergeCell ref="A125:C125"/>
    <mergeCell ref="F125:G125"/>
    <mergeCell ref="H125:I125"/>
    <mergeCell ref="J125:K125"/>
    <mergeCell ref="A126:C126"/>
    <mergeCell ref="F126:G126"/>
    <mergeCell ref="H126:I126"/>
    <mergeCell ref="J126:K126"/>
    <mergeCell ref="A131:C131"/>
    <mergeCell ref="F131:G131"/>
    <mergeCell ref="H131:I131"/>
    <mergeCell ref="J131:K131"/>
    <mergeCell ref="A132:C132"/>
    <mergeCell ref="F132:G132"/>
    <mergeCell ref="H132:I132"/>
    <mergeCell ref="J132:K132"/>
    <mergeCell ref="A129:C129"/>
    <mergeCell ref="F129:G129"/>
    <mergeCell ref="H129:I129"/>
    <mergeCell ref="J129:K129"/>
    <mergeCell ref="A130:C130"/>
    <mergeCell ref="F130:G130"/>
    <mergeCell ref="H130:I130"/>
    <mergeCell ref="J130:K130"/>
    <mergeCell ref="A135:C135"/>
    <mergeCell ref="F135:G135"/>
    <mergeCell ref="H135:I135"/>
    <mergeCell ref="J135:K135"/>
    <mergeCell ref="A136:C136"/>
    <mergeCell ref="F136:G136"/>
    <mergeCell ref="H136:I136"/>
    <mergeCell ref="J136:K136"/>
    <mergeCell ref="A133:C133"/>
    <mergeCell ref="F133:G133"/>
    <mergeCell ref="H133:I133"/>
    <mergeCell ref="J133:K133"/>
    <mergeCell ref="A134:C134"/>
    <mergeCell ref="F134:G134"/>
    <mergeCell ref="H134:I134"/>
    <mergeCell ref="J134:K134"/>
    <mergeCell ref="A139:C139"/>
    <mergeCell ref="F139:G139"/>
    <mergeCell ref="H139:I139"/>
    <mergeCell ref="J139:K139"/>
    <mergeCell ref="A137:C137"/>
    <mergeCell ref="F137:G137"/>
    <mergeCell ref="H137:I137"/>
    <mergeCell ref="J137:K137"/>
    <mergeCell ref="A138:C138"/>
    <mergeCell ref="F138:G138"/>
    <mergeCell ref="H138:I138"/>
    <mergeCell ref="J138:K138"/>
    <mergeCell ref="N147:O147"/>
    <mergeCell ref="A148:C148"/>
    <mergeCell ref="N148:O148"/>
    <mergeCell ref="A149:C149"/>
    <mergeCell ref="A150:C150"/>
    <mergeCell ref="B141:N141"/>
    <mergeCell ref="F144:O144"/>
    <mergeCell ref="L146:O146"/>
    <mergeCell ref="A144:C146"/>
    <mergeCell ref="D144:D146"/>
    <mergeCell ref="E144:E146"/>
    <mergeCell ref="I146:K146"/>
    <mergeCell ref="I145:O145"/>
    <mergeCell ref="F145:H146"/>
    <mergeCell ref="G142:I142"/>
    <mergeCell ref="F156:G156"/>
    <mergeCell ref="F157:G157"/>
    <mergeCell ref="A156:D156"/>
    <mergeCell ref="A157:D157"/>
    <mergeCell ref="A151:C151"/>
    <mergeCell ref="N149:O149"/>
    <mergeCell ref="N150:O150"/>
    <mergeCell ref="N151:O151"/>
    <mergeCell ref="B153:N153"/>
    <mergeCell ref="G154:I154"/>
    <mergeCell ref="A161:D161"/>
    <mergeCell ref="F161:G161"/>
    <mergeCell ref="B163:N163"/>
    <mergeCell ref="F164:J164"/>
    <mergeCell ref="A166:G166"/>
    <mergeCell ref="H166:I166"/>
    <mergeCell ref="J166:K166"/>
    <mergeCell ref="F158:G158"/>
    <mergeCell ref="F159:G159"/>
    <mergeCell ref="F160:G160"/>
    <mergeCell ref="A158:D158"/>
    <mergeCell ref="A159:D159"/>
    <mergeCell ref="A160:D160"/>
    <mergeCell ref="A180:C180"/>
    <mergeCell ref="A169:G169"/>
    <mergeCell ref="H169:I169"/>
    <mergeCell ref="J169:K169"/>
    <mergeCell ref="A170:G170"/>
    <mergeCell ref="H170:I170"/>
    <mergeCell ref="J170:K170"/>
    <mergeCell ref="A167:G167"/>
    <mergeCell ref="H167:I167"/>
    <mergeCell ref="J167:K167"/>
    <mergeCell ref="A168:G168"/>
    <mergeCell ref="H168:I168"/>
    <mergeCell ref="J168:K168"/>
  </mergeCells>
  <pageMargins left="0.16" right="0.16" top="0.6" bottom="0.28000000000000003" header="0.17" footer="0.2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ПФХД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2019-01-31T05:05:15Z</dcterms:modified>
</cp:coreProperties>
</file>